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205" windowHeight="6285" activeTab="0"/>
  </bookViews>
  <sheets>
    <sheet name="Settore I" sheetId="1" r:id="rId1"/>
    <sheet name="Settore III" sheetId="2" r:id="rId2"/>
    <sheet name="Settore IX" sheetId="3" r:id="rId3"/>
    <sheet name="Settore VI" sheetId="4" r:id="rId4"/>
    <sheet name="Settore VII" sheetId="5" r:id="rId5"/>
    <sheet name="Settore VIII" sheetId="6" r:id="rId6"/>
    <sheet name="Settore IV" sheetId="7" r:id="rId7"/>
    <sheet name="Settore V" sheetId="8" r:id="rId8"/>
    <sheet name="Settore II" sheetId="9" r:id="rId9"/>
    <sheet name="Dirigenti" sheetId="10" r:id="rId10"/>
    <sheet name="Riepilogo" sheetId="11" r:id="rId11"/>
    <sheet name="Foglio3" sheetId="12" r:id="rId12"/>
    <sheet name="Foglio1" sheetId="13" r:id="rId13"/>
  </sheets>
  <definedNames/>
  <calcPr fullCalcOnLoad="1"/>
</workbook>
</file>

<file path=xl/sharedStrings.xml><?xml version="1.0" encoding="utf-8"?>
<sst xmlns="http://schemas.openxmlformats.org/spreadsheetml/2006/main" count="518" uniqueCount="119">
  <si>
    <t>Categoria</t>
  </si>
  <si>
    <t>Personale in servizio</t>
  </si>
  <si>
    <t>Spesa Sostenuta</t>
  </si>
  <si>
    <t>Posto vacante</t>
  </si>
  <si>
    <t>Spesa da sostenere</t>
  </si>
  <si>
    <t>Profilo Professionale</t>
  </si>
  <si>
    <t>D3</t>
  </si>
  <si>
    <t>D1</t>
  </si>
  <si>
    <t>C1</t>
  </si>
  <si>
    <t>B3</t>
  </si>
  <si>
    <t>B1</t>
  </si>
  <si>
    <t>Istr. Dir. - Assistente Sociale</t>
  </si>
  <si>
    <t>Istr. Geometra</t>
  </si>
  <si>
    <t>Settore</t>
  </si>
  <si>
    <t>Spesa sostenuta</t>
  </si>
  <si>
    <t>Amministrazione Generale</t>
  </si>
  <si>
    <t>Servizi Demografici</t>
  </si>
  <si>
    <t>Servizi Finanziari</t>
  </si>
  <si>
    <t>Politiche Sociali</t>
  </si>
  <si>
    <t>LL.PP. e Manutenzioni</t>
  </si>
  <si>
    <t>Totale</t>
  </si>
  <si>
    <t>Personale in Servizio</t>
  </si>
  <si>
    <t>Posti Vacanti</t>
  </si>
  <si>
    <t>Importi</t>
  </si>
  <si>
    <t>Totale Spesa</t>
  </si>
  <si>
    <t xml:space="preserve">Posti </t>
  </si>
  <si>
    <t>Istr. Direttivo</t>
  </si>
  <si>
    <t>Istruttore Direttivo</t>
  </si>
  <si>
    <t>Istruttore Geometra</t>
  </si>
  <si>
    <t>A</t>
  </si>
  <si>
    <t>C</t>
  </si>
  <si>
    <t>Lavori Pubblici</t>
  </si>
  <si>
    <t>Urbanistica</t>
  </si>
  <si>
    <t>Polizia Municipale</t>
  </si>
  <si>
    <t>Posto</t>
  </si>
  <si>
    <t>Coperto</t>
  </si>
  <si>
    <t>Vacante</t>
  </si>
  <si>
    <t>SETTORE AMMINISTRAZIONE GENERALE</t>
  </si>
  <si>
    <t>AREA 3 - AREA SOCIALE E CULTURALE</t>
  </si>
  <si>
    <t>SETTORE SERVIZI DEMOGRAFICI</t>
  </si>
  <si>
    <t xml:space="preserve"> SETTORE  FINANZIARIO</t>
  </si>
  <si>
    <t>SETTORE  SERVIZI  SOCIALI</t>
  </si>
  <si>
    <t>SETTORE PUBBLICA ISTRUZIONE</t>
  </si>
  <si>
    <t>SETTORE LAVORI PUBBLICI E MANUTENZIONI</t>
  </si>
  <si>
    <t>AREA 2 - AREA  PIANIFICAZIONE DEL TERRITORIO ED OPERE PUBBLICHE</t>
  </si>
  <si>
    <t>SETTORE POLIZIA LOCALE ED AMMINISTRATIVA</t>
  </si>
  <si>
    <t>X</t>
  </si>
  <si>
    <t>Dirigenti</t>
  </si>
  <si>
    <t>Settore/Categoria</t>
  </si>
  <si>
    <r>
      <t xml:space="preserve">Istruttore Direttivo </t>
    </r>
    <r>
      <rPr>
        <b/>
        <sz val="10"/>
        <rFont val="Arial"/>
        <family val="2"/>
      </rPr>
      <t>Tecnico</t>
    </r>
    <r>
      <rPr>
        <sz val="10"/>
        <rFont val="Arial"/>
        <family val="2"/>
      </rPr>
      <t xml:space="preserve"> </t>
    </r>
  </si>
  <si>
    <t>Urbanistica e Ambiente, Ediliz. Pubb. e Priv</t>
  </si>
  <si>
    <t>A1</t>
  </si>
  <si>
    <t>C2</t>
  </si>
  <si>
    <t xml:space="preserve">Istr. Amm.vo </t>
  </si>
  <si>
    <t>Istr. Amm.vo</t>
  </si>
  <si>
    <t>Istr. Informatico</t>
  </si>
  <si>
    <t xml:space="preserve">Collaboratore </t>
  </si>
  <si>
    <t>Esecutore centralinista</t>
  </si>
  <si>
    <t>Esecutore add. Fotoc.</t>
  </si>
  <si>
    <t>Esecutore messo notif.</t>
  </si>
  <si>
    <t>Esecutore messo notif. ( part time 18 ORE)</t>
  </si>
  <si>
    <t>Addetto reg. dati</t>
  </si>
  <si>
    <t>Istr. Amm.vo (part time 18 ore)</t>
  </si>
  <si>
    <t>Istr.  Amm.vo</t>
  </si>
  <si>
    <t>Istr. Uff. Amm.vo (part time 18 ore)</t>
  </si>
  <si>
    <t xml:space="preserve">Esecutore tecnico </t>
  </si>
  <si>
    <r>
      <t xml:space="preserve">Istr. Amm.vo (part time </t>
    </r>
    <r>
      <rPr>
        <b/>
        <sz val="10"/>
        <rFont val="Arial"/>
        <family val="2"/>
      </rPr>
      <t>18 ORE</t>
    </r>
    <r>
      <rPr>
        <sz val="10"/>
        <rFont val="Arial"/>
        <family val="2"/>
      </rPr>
      <t>)</t>
    </r>
  </si>
  <si>
    <t xml:space="preserve">Esecutore Tecnico </t>
  </si>
  <si>
    <t>Istruttore Direttivo Tecnico</t>
  </si>
  <si>
    <t>Istruttore Direttivo tecnico</t>
  </si>
  <si>
    <t xml:space="preserve">Operatore Operaio </t>
  </si>
  <si>
    <t>Operatore Operaio</t>
  </si>
  <si>
    <t xml:space="preserve">Istr. Direttivo Coordinatrice Asilo nido </t>
  </si>
  <si>
    <t>Educatrice</t>
  </si>
  <si>
    <t xml:space="preserve">Collaboratore - Autista </t>
  </si>
  <si>
    <t>Esecutore Asilo Nido (soppresso dall'1/9/2103)</t>
  </si>
  <si>
    <t xml:space="preserve">Operatore (soppresso dall'1/9/2013) </t>
  </si>
  <si>
    <t xml:space="preserve">Operatore Asilo Nido </t>
  </si>
  <si>
    <t>Istr. Agente di P.L.</t>
  </si>
  <si>
    <t xml:space="preserve">Istr. Agente di P.L.  </t>
  </si>
  <si>
    <t xml:space="preserve">Istr. Agente di P.L. </t>
  </si>
  <si>
    <t>Istr. Agente di P.L. - part time 24 ore</t>
  </si>
  <si>
    <t>Specialista in attività amm.vo - Contabili</t>
  </si>
  <si>
    <t>Istruttore Direttivo Amm.vo</t>
  </si>
  <si>
    <t>da eliminare dal 1/9/13</t>
  </si>
  <si>
    <t>da eliminare dal 1/10/13</t>
  </si>
  <si>
    <t xml:space="preserve">Istruttore  Direttivo - Amministrativo </t>
  </si>
  <si>
    <t>Istr. Amminsitrativo</t>
  </si>
  <si>
    <t>Specialista in attività amm.vo contabili</t>
  </si>
  <si>
    <t xml:space="preserve">Istr. Direttivo amm.vo </t>
  </si>
  <si>
    <t xml:space="preserve">Specialista in attività Amm.vo - Contabili </t>
  </si>
  <si>
    <t xml:space="preserve">Operatore tecnico  </t>
  </si>
  <si>
    <t>Esecutore Tecnico (part time 18 ore)</t>
  </si>
  <si>
    <r>
      <t xml:space="preserve">Specialista in attività </t>
    </r>
    <r>
      <rPr>
        <b/>
        <sz val="10"/>
        <rFont val="Arial"/>
        <family val="2"/>
      </rPr>
      <t>Tecniche</t>
    </r>
  </si>
  <si>
    <t>Istr. - Geometra (in aspettativa)</t>
  </si>
  <si>
    <t>Collaboratore Autista Scuolabus</t>
  </si>
  <si>
    <t>15 (1/10/13)</t>
  </si>
  <si>
    <t>all'1/10/13</t>
  </si>
  <si>
    <t>Totale all'1/10/13</t>
  </si>
  <si>
    <t>DOTAZIONE ORGANICA 2013 - 2015</t>
  </si>
  <si>
    <t>Pubblica istruzione</t>
  </si>
  <si>
    <t xml:space="preserve">Att. produttive e Ambiente </t>
  </si>
  <si>
    <t>SETTORE  URBANISTICA ED EDILIZIA PRIVATA</t>
  </si>
  <si>
    <t>SETTORE  ATTIVITA'  PRODUTTIVE E AMBIENTE</t>
  </si>
  <si>
    <t>Pubblica Istruzione</t>
  </si>
  <si>
    <t>DOTAZIONE ORGANICA 2013 - 2015 - POSTI COPERTI</t>
  </si>
  <si>
    <t xml:space="preserve">Pubblica Istruzione </t>
  </si>
  <si>
    <t>Att. produttive e Ambiente</t>
  </si>
  <si>
    <t>Att. Produttive e Ambiente</t>
  </si>
  <si>
    <t xml:space="preserve">Specialista in attività di Vigilanza </t>
  </si>
  <si>
    <t>DOTAZIONE ORGANICA 2013 - 2015 - POSTI VACANTI</t>
  </si>
  <si>
    <t>AREA DIRIGENTI</t>
  </si>
  <si>
    <t>Dirigente Area Amministrativa</t>
  </si>
  <si>
    <t>Dir.</t>
  </si>
  <si>
    <t>Dirigente Area Tecnica</t>
  </si>
  <si>
    <t xml:space="preserve">AREA 1 - AREA AFFARI GENERALI E FINANZIARI </t>
  </si>
  <si>
    <t>Attività Produttive e Ambiente</t>
  </si>
  <si>
    <t>Settore Polizia Municipale</t>
  </si>
  <si>
    <t>Istruttore Direttivo di Vigilanza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</si>
</sst>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#,##0_ ;\-#,##0\ "/>
  </numFmts>
  <fonts count="50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u val="single"/>
      <sz val="12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3"/>
      <color indexed="8"/>
      <name val="Calibri"/>
      <family val="2"/>
    </font>
    <font>
      <sz val="11"/>
      <color indexed="10"/>
      <name val="Arial"/>
      <family val="2"/>
    </font>
    <font>
      <b/>
      <sz val="13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3"/>
      <color theme="1"/>
      <name val="Calibri"/>
      <family val="2"/>
    </font>
    <font>
      <sz val="11"/>
      <color theme="5"/>
      <name val="Arial"/>
      <family val="2"/>
    </font>
    <font>
      <b/>
      <sz val="13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41" fontId="1" fillId="0" borderId="0" xfId="46" applyFont="1" applyAlignment="1">
      <alignment/>
    </xf>
    <xf numFmtId="171" fontId="5" fillId="0" borderId="0" xfId="46" applyNumberFormat="1" applyFont="1" applyAlignment="1">
      <alignment/>
    </xf>
    <xf numFmtId="41" fontId="5" fillId="0" borderId="0" xfId="46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1" fontId="1" fillId="0" borderId="10" xfId="46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171" fontId="1" fillId="0" borderId="10" xfId="46" applyNumberFormat="1" applyFont="1" applyBorder="1" applyAlignment="1">
      <alignment/>
    </xf>
    <xf numFmtId="41" fontId="1" fillId="0" borderId="10" xfId="46" applyFont="1" applyBorder="1" applyAlignment="1">
      <alignment/>
    </xf>
    <xf numFmtId="170" fontId="1" fillId="0" borderId="0" xfId="46" applyNumberFormat="1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3" fontId="0" fillId="0" borderId="10" xfId="0" applyNumberFormat="1" applyFont="1" applyBorder="1" applyAlignment="1">
      <alignment/>
    </xf>
    <xf numFmtId="171" fontId="0" fillId="0" borderId="10" xfId="46" applyNumberFormat="1" applyFont="1" applyBorder="1" applyAlignment="1">
      <alignment/>
    </xf>
    <xf numFmtId="0" fontId="1" fillId="0" borderId="10" xfId="0" applyFont="1" applyBorder="1" applyAlignment="1">
      <alignment/>
    </xf>
    <xf numFmtId="171" fontId="0" fillId="0" borderId="10" xfId="46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3" fontId="0" fillId="0" borderId="10" xfId="0" applyNumberFormat="1" applyFont="1" applyBorder="1" applyAlignment="1">
      <alignment/>
    </xf>
    <xf numFmtId="43" fontId="0" fillId="0" borderId="10" xfId="0" applyNumberFormat="1" applyBorder="1" applyAlignment="1">
      <alignment/>
    </xf>
    <xf numFmtId="171" fontId="0" fillId="0" borderId="10" xfId="0" applyNumberFormat="1" applyBorder="1" applyAlignment="1">
      <alignment/>
    </xf>
    <xf numFmtId="43" fontId="0" fillId="0" borderId="10" xfId="45" applyFont="1" applyBorder="1" applyAlignment="1">
      <alignment/>
    </xf>
    <xf numFmtId="43" fontId="0" fillId="0" borderId="10" xfId="45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3" fontId="0" fillId="0" borderId="0" xfId="45" applyFont="1" applyAlignment="1">
      <alignment/>
    </xf>
    <xf numFmtId="14" fontId="6" fillId="0" borderId="0" xfId="0" applyNumberFormat="1" applyFont="1" applyAlignment="1">
      <alignment horizontal="center"/>
    </xf>
    <xf numFmtId="0" fontId="1" fillId="0" borderId="10" xfId="0" applyFont="1" applyFill="1" applyBorder="1" applyAlignment="1">
      <alignment/>
    </xf>
    <xf numFmtId="171" fontId="1" fillId="0" borderId="10" xfId="46" applyNumberFormat="1" applyFont="1" applyFill="1" applyBorder="1" applyAlignment="1">
      <alignment/>
    </xf>
    <xf numFmtId="41" fontId="1" fillId="0" borderId="10" xfId="46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71" fontId="0" fillId="0" borderId="10" xfId="46" applyNumberFormat="1" applyFont="1" applyFill="1" applyBorder="1" applyAlignment="1">
      <alignment/>
    </xf>
    <xf numFmtId="43" fontId="0" fillId="0" borderId="10" xfId="0" applyNumberFormat="1" applyFont="1" applyFill="1" applyBorder="1" applyAlignment="1">
      <alignment/>
    </xf>
    <xf numFmtId="43" fontId="0" fillId="0" borderId="10" xfId="45" applyFont="1" applyFill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3" fontId="1" fillId="0" borderId="0" xfId="45" applyFont="1" applyAlignment="1">
      <alignment/>
    </xf>
    <xf numFmtId="43" fontId="1" fillId="0" borderId="0" xfId="0" applyNumberFormat="1" applyFont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41" fontId="1" fillId="0" borderId="10" xfId="46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5" fillId="0" borderId="0" xfId="45" applyNumberFormat="1" applyFont="1" applyAlignment="1">
      <alignment/>
    </xf>
    <xf numFmtId="0" fontId="47" fillId="0" borderId="0" xfId="0" applyFont="1" applyAlignment="1">
      <alignment/>
    </xf>
    <xf numFmtId="0" fontId="47" fillId="0" borderId="10" xfId="0" applyFont="1" applyBorder="1" applyAlignment="1">
      <alignment horizontal="center" vertical="center"/>
    </xf>
    <xf numFmtId="43" fontId="47" fillId="0" borderId="10" xfId="45" applyFont="1" applyBorder="1" applyAlignment="1">
      <alignment horizontal="center" vertical="center"/>
    </xf>
    <xf numFmtId="43" fontId="47" fillId="0" borderId="0" xfId="45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45" applyNumberFormat="1" applyFont="1" applyBorder="1" applyAlignment="1">
      <alignment horizontal="center" vertical="center"/>
    </xf>
    <xf numFmtId="43" fontId="47" fillId="0" borderId="0" xfId="0" applyNumberFormat="1" applyFont="1" applyAlignment="1">
      <alignment horizontal="center" vertical="center"/>
    </xf>
    <xf numFmtId="0" fontId="47" fillId="0" borderId="0" xfId="0" applyNumberFormat="1" applyFont="1" applyAlignment="1">
      <alignment horizontal="center" vertical="center"/>
    </xf>
    <xf numFmtId="171" fontId="0" fillId="33" borderId="10" xfId="46" applyNumberFormat="1" applyFont="1" applyFill="1" applyBorder="1" applyAlignment="1">
      <alignment/>
    </xf>
    <xf numFmtId="43" fontId="0" fillId="33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0" fillId="0" borderId="10" xfId="0" applyBorder="1" applyAlignment="1">
      <alignment/>
    </xf>
    <xf numFmtId="43" fontId="0" fillId="34" borderId="10" xfId="45" applyFont="1" applyFill="1" applyBorder="1" applyAlignment="1">
      <alignment/>
    </xf>
    <xf numFmtId="171" fontId="0" fillId="34" borderId="10" xfId="46" applyNumberFormat="1" applyFont="1" applyFill="1" applyBorder="1" applyAlignment="1">
      <alignment/>
    </xf>
    <xf numFmtId="43" fontId="0" fillId="34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171" fontId="0" fillId="34" borderId="10" xfId="46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41" fontId="9" fillId="0" borderId="10" xfId="46" applyFont="1" applyBorder="1" applyAlignment="1">
      <alignment/>
    </xf>
    <xf numFmtId="0" fontId="48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43" fontId="4" fillId="0" borderId="10" xfId="0" applyNumberFormat="1" applyFont="1" applyBorder="1" applyAlignment="1">
      <alignment/>
    </xf>
    <xf numFmtId="0" fontId="47" fillId="0" borderId="0" xfId="0" applyNumberFormat="1" applyFont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18" xfId="0" applyBorder="1" applyAlignment="1">
      <alignment vertical="center"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9" sqref="A9"/>
      <selection pane="bottomRight" activeCell="B7" sqref="B7"/>
    </sheetView>
  </sheetViews>
  <sheetFormatPr defaultColWidth="9.140625" defaultRowHeight="12.75"/>
  <cols>
    <col min="1" max="1" width="4.57421875" style="39" customWidth="1"/>
    <col min="2" max="2" width="43.421875" style="1" customWidth="1"/>
    <col min="3" max="3" width="13.28125" style="1" customWidth="1"/>
    <col min="4" max="4" width="11.28125" style="1" customWidth="1"/>
    <col min="5" max="5" width="12.00390625" style="1" customWidth="1"/>
    <col min="6" max="6" width="23.00390625" style="1" customWidth="1"/>
    <col min="7" max="7" width="23.421875" style="1" customWidth="1"/>
    <col min="8" max="16384" width="9.140625" style="1" customWidth="1"/>
  </cols>
  <sheetData>
    <row r="1" spans="2:7" ht="45.75" customHeight="1">
      <c r="B1" s="82" t="s">
        <v>115</v>
      </c>
      <c r="C1" s="82"/>
      <c r="D1" s="82"/>
      <c r="E1" s="82"/>
      <c r="F1" s="82"/>
      <c r="G1" s="82"/>
    </row>
    <row r="2" spans="2:7" ht="32.25" customHeight="1">
      <c r="B2" s="89" t="s">
        <v>37</v>
      </c>
      <c r="C2" s="89"/>
      <c r="D2" s="89"/>
      <c r="E2" s="89"/>
      <c r="F2" s="89"/>
      <c r="G2" s="89"/>
    </row>
    <row r="3" spans="1:7" ht="15">
      <c r="A3" s="87"/>
      <c r="B3" s="83" t="s">
        <v>5</v>
      </c>
      <c r="C3" s="85" t="s">
        <v>0</v>
      </c>
      <c r="D3" s="45" t="s">
        <v>34</v>
      </c>
      <c r="E3" s="45" t="s">
        <v>34</v>
      </c>
      <c r="F3" s="16" t="s">
        <v>1</v>
      </c>
      <c r="G3" s="16" t="s">
        <v>3</v>
      </c>
    </row>
    <row r="4" spans="1:7" ht="15">
      <c r="A4" s="88"/>
      <c r="B4" s="84"/>
      <c r="C4" s="86"/>
      <c r="D4" s="50" t="s">
        <v>35</v>
      </c>
      <c r="E4" s="50" t="s">
        <v>36</v>
      </c>
      <c r="F4" s="51" t="s">
        <v>2</v>
      </c>
      <c r="G4" s="51" t="s">
        <v>4</v>
      </c>
    </row>
    <row r="5" spans="1:7" ht="15">
      <c r="A5" s="25">
        <v>1</v>
      </c>
      <c r="B5" s="24" t="s">
        <v>88</v>
      </c>
      <c r="C5" s="19" t="s">
        <v>6</v>
      </c>
      <c r="D5" s="25"/>
      <c r="E5" s="73" t="s">
        <v>46</v>
      </c>
      <c r="F5" s="30"/>
      <c r="G5" s="30">
        <v>36520.33</v>
      </c>
    </row>
    <row r="6" spans="1:7" ht="15">
      <c r="A6" s="25">
        <f>A5+1</f>
        <v>2</v>
      </c>
      <c r="B6" s="24" t="s">
        <v>89</v>
      </c>
      <c r="C6" s="19" t="s">
        <v>7</v>
      </c>
      <c r="D6" s="19"/>
      <c r="E6" s="25" t="s">
        <v>46</v>
      </c>
      <c r="F6" s="30"/>
      <c r="G6" s="30">
        <v>31771.9</v>
      </c>
    </row>
    <row r="7" spans="1:7" ht="15">
      <c r="A7" s="25">
        <v>3</v>
      </c>
      <c r="B7" s="24" t="s">
        <v>89</v>
      </c>
      <c r="C7" s="25" t="s">
        <v>7</v>
      </c>
      <c r="D7" s="25" t="s">
        <v>46</v>
      </c>
      <c r="E7" s="25"/>
      <c r="F7" s="30">
        <v>33095.82</v>
      </c>
      <c r="G7" s="30"/>
    </row>
    <row r="8" spans="1:7" ht="15">
      <c r="A8" s="25">
        <f aca="true" t="shared" si="0" ref="A8:A21">A7+1</f>
        <v>4</v>
      </c>
      <c r="B8" s="24" t="s">
        <v>53</v>
      </c>
      <c r="C8" s="25" t="s">
        <v>8</v>
      </c>
      <c r="D8" s="25" t="s">
        <v>46</v>
      </c>
      <c r="E8" s="19"/>
      <c r="F8" s="30">
        <v>30146.53</v>
      </c>
      <c r="G8" s="30"/>
    </row>
    <row r="9" spans="1:7" ht="15">
      <c r="A9" s="25">
        <f t="shared" si="0"/>
        <v>5</v>
      </c>
      <c r="B9" s="24" t="s">
        <v>54</v>
      </c>
      <c r="C9" s="19" t="s">
        <v>8</v>
      </c>
      <c r="D9" s="25" t="s">
        <v>46</v>
      </c>
      <c r="E9" s="19"/>
      <c r="F9" s="30">
        <v>29385.72</v>
      </c>
      <c r="G9" s="30"/>
    </row>
    <row r="10" spans="1:7" ht="15">
      <c r="A10" s="25">
        <f t="shared" si="0"/>
        <v>6</v>
      </c>
      <c r="B10" s="24" t="s">
        <v>54</v>
      </c>
      <c r="C10" s="25" t="s">
        <v>8</v>
      </c>
      <c r="D10" s="25" t="s">
        <v>46</v>
      </c>
      <c r="E10" s="25"/>
      <c r="F10" s="21">
        <v>30772.16</v>
      </c>
      <c r="G10" s="30"/>
    </row>
    <row r="11" spans="1:7" ht="15">
      <c r="A11" s="25">
        <f t="shared" si="0"/>
        <v>7</v>
      </c>
      <c r="B11" s="24" t="s">
        <v>53</v>
      </c>
      <c r="C11" s="19" t="s">
        <v>8</v>
      </c>
      <c r="D11" s="25" t="s">
        <v>46</v>
      </c>
      <c r="E11" s="19"/>
      <c r="F11" s="30">
        <v>29216.5</v>
      </c>
      <c r="G11" s="30"/>
    </row>
    <row r="12" spans="1:7" ht="15">
      <c r="A12" s="25">
        <f t="shared" si="0"/>
        <v>8</v>
      </c>
      <c r="B12" s="24" t="s">
        <v>54</v>
      </c>
      <c r="C12" s="19" t="s">
        <v>8</v>
      </c>
      <c r="D12" s="25" t="s">
        <v>46</v>
      </c>
      <c r="E12" s="19"/>
      <c r="F12" s="29">
        <v>30159.2</v>
      </c>
      <c r="G12" s="30"/>
    </row>
    <row r="13" spans="1:7" ht="15">
      <c r="A13" s="25">
        <f t="shared" si="0"/>
        <v>9</v>
      </c>
      <c r="B13" s="24" t="s">
        <v>54</v>
      </c>
      <c r="C13" s="19" t="s">
        <v>8</v>
      </c>
      <c r="D13" s="25" t="s">
        <v>46</v>
      </c>
      <c r="E13" s="19"/>
      <c r="F13" s="30">
        <v>34376.34</v>
      </c>
      <c r="G13" s="30"/>
    </row>
    <row r="14" spans="1:7" ht="15">
      <c r="A14" s="25">
        <f t="shared" si="0"/>
        <v>10</v>
      </c>
      <c r="B14" s="24" t="s">
        <v>54</v>
      </c>
      <c r="C14" s="25" t="s">
        <v>8</v>
      </c>
      <c r="D14" s="25" t="s">
        <v>46</v>
      </c>
      <c r="E14" s="19"/>
      <c r="F14" s="30">
        <v>29385.72</v>
      </c>
      <c r="G14" s="30"/>
    </row>
    <row r="15" spans="1:7" ht="15">
      <c r="A15" s="25">
        <f t="shared" si="0"/>
        <v>11</v>
      </c>
      <c r="B15" s="24" t="s">
        <v>54</v>
      </c>
      <c r="C15" s="19" t="s">
        <v>8</v>
      </c>
      <c r="D15" s="25"/>
      <c r="E15" s="25" t="s">
        <v>46</v>
      </c>
      <c r="F15" s="30"/>
      <c r="G15" s="30">
        <v>29197.94</v>
      </c>
    </row>
    <row r="16" spans="1:7" ht="15">
      <c r="A16" s="25">
        <f t="shared" si="0"/>
        <v>12</v>
      </c>
      <c r="B16" s="24" t="s">
        <v>55</v>
      </c>
      <c r="C16" s="40" t="s">
        <v>8</v>
      </c>
      <c r="D16" s="40"/>
      <c r="E16" s="25" t="s">
        <v>46</v>
      </c>
      <c r="F16" s="30"/>
      <c r="G16" s="30">
        <v>29197.94</v>
      </c>
    </row>
    <row r="17" spans="1:7" ht="15">
      <c r="A17" s="25">
        <f t="shared" si="0"/>
        <v>13</v>
      </c>
      <c r="B17" s="24" t="s">
        <v>56</v>
      </c>
      <c r="C17" s="19" t="s">
        <v>9</v>
      </c>
      <c r="D17" s="25" t="s">
        <v>46</v>
      </c>
      <c r="E17" s="19"/>
      <c r="F17" s="30">
        <v>25659.96</v>
      </c>
      <c r="G17" s="30"/>
    </row>
    <row r="18" spans="1:7" ht="15">
      <c r="A18" s="25">
        <f t="shared" si="0"/>
        <v>14</v>
      </c>
      <c r="B18" s="24" t="s">
        <v>60</v>
      </c>
      <c r="C18" s="25" t="s">
        <v>10</v>
      </c>
      <c r="D18" s="25"/>
      <c r="E18" s="25" t="s">
        <v>46</v>
      </c>
      <c r="F18" s="30"/>
      <c r="G18" s="69">
        <v>12970.06</v>
      </c>
    </row>
    <row r="19" spans="1:7" ht="15">
      <c r="A19" s="25">
        <f>A18+1</f>
        <v>15</v>
      </c>
      <c r="B19" s="24" t="s">
        <v>57</v>
      </c>
      <c r="C19" s="25" t="s">
        <v>10</v>
      </c>
      <c r="D19" s="25" t="s">
        <v>46</v>
      </c>
      <c r="E19" s="19"/>
      <c r="F19" s="30">
        <v>29295.42</v>
      </c>
      <c r="G19" s="30"/>
    </row>
    <row r="20" spans="1:7" ht="15">
      <c r="A20" s="25">
        <f t="shared" si="0"/>
        <v>16</v>
      </c>
      <c r="B20" s="24" t="s">
        <v>58</v>
      </c>
      <c r="C20" s="19" t="s">
        <v>10</v>
      </c>
      <c r="D20" s="25" t="s">
        <v>46</v>
      </c>
      <c r="E20" s="19"/>
      <c r="F20" s="29">
        <v>26377.38</v>
      </c>
      <c r="G20" s="30"/>
    </row>
    <row r="21" spans="1:7" ht="15">
      <c r="A21" s="25">
        <f t="shared" si="0"/>
        <v>17</v>
      </c>
      <c r="B21" s="24" t="s">
        <v>59</v>
      </c>
      <c r="C21" s="19" t="s">
        <v>10</v>
      </c>
      <c r="D21" s="25" t="s">
        <v>46</v>
      </c>
      <c r="E21" s="19"/>
      <c r="F21" s="29">
        <v>26377.38</v>
      </c>
      <c r="G21" s="30"/>
    </row>
    <row r="22" spans="2:7" ht="27" customHeight="1">
      <c r="B22" s="81"/>
      <c r="C22" s="81"/>
      <c r="D22" s="47">
        <v>12</v>
      </c>
      <c r="E22" s="47">
        <v>5</v>
      </c>
      <c r="F22" s="3">
        <f>SUM(F6:F21)</f>
        <v>354248.13</v>
      </c>
      <c r="G22" s="3">
        <f>SUM(G5:G21)</f>
        <v>139658.17</v>
      </c>
    </row>
    <row r="23" spans="2:7" ht="15">
      <c r="B23" s="2"/>
      <c r="C23" s="2"/>
      <c r="D23" s="2"/>
      <c r="E23" s="2"/>
      <c r="F23" s="2"/>
      <c r="G23" s="2"/>
    </row>
    <row r="24" spans="2:7" ht="15">
      <c r="B24" s="2"/>
      <c r="C24" s="2"/>
      <c r="D24" s="2"/>
      <c r="E24" s="2"/>
      <c r="F24" s="2"/>
      <c r="G24" s="2"/>
    </row>
    <row r="25" spans="2:7" ht="15">
      <c r="B25" s="2"/>
      <c r="C25" s="2"/>
      <c r="D25" s="2"/>
      <c r="E25" s="2"/>
      <c r="F25" s="2"/>
      <c r="G25" s="2"/>
    </row>
    <row r="26" spans="2:7" ht="15">
      <c r="B26" s="2"/>
      <c r="C26" s="2"/>
      <c r="D26" s="2"/>
      <c r="E26" s="2"/>
      <c r="F26" s="2"/>
      <c r="G26" s="2"/>
    </row>
    <row r="27" spans="2:7" ht="15">
      <c r="B27" s="2"/>
      <c r="C27" s="2"/>
      <c r="D27" s="2"/>
      <c r="E27" s="2"/>
      <c r="F27" s="2"/>
      <c r="G27" s="2"/>
    </row>
    <row r="28" spans="2:7" ht="15">
      <c r="B28" s="2"/>
      <c r="C28" s="2"/>
      <c r="D28" s="2"/>
      <c r="E28" s="2"/>
      <c r="F28" s="2"/>
      <c r="G28" s="2"/>
    </row>
    <row r="29" spans="2:7" ht="15">
      <c r="B29" s="2"/>
      <c r="C29" s="2"/>
      <c r="D29" s="2"/>
      <c r="E29" s="2"/>
      <c r="F29" s="2"/>
      <c r="G29" s="2"/>
    </row>
    <row r="30" spans="2:7" ht="15">
      <c r="B30" s="2"/>
      <c r="C30" s="2"/>
      <c r="D30" s="2"/>
      <c r="E30" s="2"/>
      <c r="F30" s="2"/>
      <c r="G30" s="2"/>
    </row>
    <row r="31" spans="2:7" ht="15">
      <c r="B31" s="2"/>
      <c r="C31" s="2"/>
      <c r="D31" s="2"/>
      <c r="E31" s="2"/>
      <c r="F31" s="2"/>
      <c r="G31" s="2"/>
    </row>
    <row r="32" spans="2:7" ht="15">
      <c r="B32" s="2"/>
      <c r="C32" s="2"/>
      <c r="D32" s="2"/>
      <c r="E32" s="2"/>
      <c r="F32" s="2"/>
      <c r="G32" s="2"/>
    </row>
    <row r="33" spans="2:7" ht="15">
      <c r="B33" s="2"/>
      <c r="C33" s="2"/>
      <c r="D33" s="2"/>
      <c r="E33" s="2"/>
      <c r="F33" s="2"/>
      <c r="G33" s="2"/>
    </row>
    <row r="34" spans="2:7" ht="15">
      <c r="B34" s="2"/>
      <c r="C34" s="2"/>
      <c r="D34" s="2"/>
      <c r="E34" s="2"/>
      <c r="F34" s="2"/>
      <c r="G34" s="2"/>
    </row>
    <row r="35" spans="2:7" ht="15">
      <c r="B35" s="2"/>
      <c r="C35" s="2"/>
      <c r="D35" s="2"/>
      <c r="E35" s="2"/>
      <c r="F35" s="2"/>
      <c r="G35" s="2"/>
    </row>
    <row r="36" spans="2:7" ht="15">
      <c r="B36" s="2"/>
      <c r="C36" s="2"/>
      <c r="D36" s="2"/>
      <c r="E36" s="2"/>
      <c r="F36" s="2"/>
      <c r="G36" s="2"/>
    </row>
  </sheetData>
  <sheetProtection/>
  <mergeCells count="6">
    <mergeCell ref="B22:C22"/>
    <mergeCell ref="B1:G1"/>
    <mergeCell ref="B3:B4"/>
    <mergeCell ref="C3:C4"/>
    <mergeCell ref="A3:A4"/>
    <mergeCell ref="B2:G2"/>
  </mergeCells>
  <printOptions/>
  <pageMargins left="0.7480314960629921" right="0.5511811023622047" top="0.984251968503937" bottom="0.7480314960629921" header="0.5118110236220472" footer="0.5118110236220472"/>
  <pageSetup horizontalDpi="600" verticalDpi="600" orientation="landscape" paperSize="9" r:id="rId1"/>
  <headerFooter alignWithMargins="0">
    <oddHeader>&amp;C&amp;"Arial,Grassetto"&amp;12PROSPETTO SPESA PERSONALE 2013 - 2015&amp;RALLEGATO B)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9" sqref="A9"/>
      <selection pane="bottomRight" activeCell="F19" sqref="F19"/>
    </sheetView>
  </sheetViews>
  <sheetFormatPr defaultColWidth="9.140625" defaultRowHeight="12.75"/>
  <cols>
    <col min="1" max="1" width="5.7109375" style="38" customWidth="1"/>
    <col min="2" max="2" width="43.421875" style="1" customWidth="1"/>
    <col min="3" max="5" width="11.7109375" style="1" customWidth="1"/>
    <col min="6" max="6" width="23.8515625" style="1" customWidth="1"/>
    <col min="7" max="7" width="20.7109375" style="1" customWidth="1"/>
    <col min="8" max="16384" width="9.140625" style="1" customWidth="1"/>
  </cols>
  <sheetData>
    <row r="1" spans="2:7" ht="50.25" customHeight="1">
      <c r="B1" s="82" t="s">
        <v>111</v>
      </c>
      <c r="C1" s="82"/>
      <c r="D1" s="82"/>
      <c r="E1" s="82"/>
      <c r="F1" s="82"/>
      <c r="G1" s="82"/>
    </row>
    <row r="2" spans="1:7" ht="21.75" customHeight="1">
      <c r="A2" s="87"/>
      <c r="B2" s="83" t="s">
        <v>5</v>
      </c>
      <c r="C2" s="85" t="s">
        <v>0</v>
      </c>
      <c r="D2" s="45" t="s">
        <v>34</v>
      </c>
      <c r="E2" s="45" t="s">
        <v>34</v>
      </c>
      <c r="F2" s="16" t="s">
        <v>1</v>
      </c>
      <c r="G2" s="16" t="s">
        <v>3</v>
      </c>
    </row>
    <row r="3" spans="1:7" ht="24" customHeight="1">
      <c r="A3" s="94"/>
      <c r="B3" s="91"/>
      <c r="C3" s="92"/>
      <c r="D3" s="46" t="s">
        <v>35</v>
      </c>
      <c r="E3" s="46" t="s">
        <v>36</v>
      </c>
      <c r="F3" s="17" t="s">
        <v>2</v>
      </c>
      <c r="G3" s="17" t="s">
        <v>4</v>
      </c>
    </row>
    <row r="4" spans="1:7" ht="15">
      <c r="A4" s="25">
        <v>1</v>
      </c>
      <c r="B4" s="24" t="s">
        <v>112</v>
      </c>
      <c r="C4" s="25" t="s">
        <v>113</v>
      </c>
      <c r="D4" s="25" t="s">
        <v>46</v>
      </c>
      <c r="E4" s="19"/>
      <c r="F4" s="21">
        <v>59193.45</v>
      </c>
      <c r="G4" s="20"/>
    </row>
    <row r="5" spans="1:7" ht="15">
      <c r="A5" s="25">
        <v>2</v>
      </c>
      <c r="B5" s="24" t="s">
        <v>112</v>
      </c>
      <c r="C5" s="25" t="s">
        <v>113</v>
      </c>
      <c r="D5" s="25"/>
      <c r="E5" s="25" t="s">
        <v>46</v>
      </c>
      <c r="F5" s="21"/>
      <c r="G5" s="20">
        <v>59193.45</v>
      </c>
    </row>
    <row r="6" spans="1:7" ht="15">
      <c r="A6" s="25">
        <f>A5+1</f>
        <v>3</v>
      </c>
      <c r="B6" s="24" t="s">
        <v>114</v>
      </c>
      <c r="C6" s="25" t="s">
        <v>113</v>
      </c>
      <c r="D6" s="25" t="s">
        <v>46</v>
      </c>
      <c r="E6" s="19"/>
      <c r="F6" s="21">
        <v>59193.45</v>
      </c>
      <c r="G6" s="21"/>
    </row>
    <row r="7" spans="1:7" ht="15">
      <c r="A7" s="25"/>
      <c r="B7" s="24"/>
      <c r="C7" s="25"/>
      <c r="D7" s="25"/>
      <c r="E7" s="19"/>
      <c r="F7" s="23"/>
      <c r="G7" s="21"/>
    </row>
    <row r="8" spans="1:7" ht="19.5" customHeight="1">
      <c r="A8" s="24"/>
      <c r="B8" s="96"/>
      <c r="C8" s="96"/>
      <c r="D8" s="78">
        <v>2</v>
      </c>
      <c r="E8" s="78">
        <v>1</v>
      </c>
      <c r="F8" s="79">
        <f>SUM(F4:F7)</f>
        <v>118386.9</v>
      </c>
      <c r="G8" s="79">
        <f>SUM(G4:G7)</f>
        <v>59193.45</v>
      </c>
    </row>
    <row r="9" spans="2:7" ht="15">
      <c r="B9" s="2"/>
      <c r="C9" s="2"/>
      <c r="D9" s="2"/>
      <c r="E9" s="2"/>
      <c r="F9" s="2"/>
      <c r="G9" s="2"/>
    </row>
    <row r="10" spans="2:7" ht="15">
      <c r="B10" s="2"/>
      <c r="C10" s="2"/>
      <c r="D10" s="2"/>
      <c r="E10" s="2"/>
      <c r="F10" s="2"/>
      <c r="G10" s="2"/>
    </row>
    <row r="11" spans="2:7" ht="15">
      <c r="B11" s="2"/>
      <c r="C11" s="2"/>
      <c r="D11" s="2"/>
      <c r="E11" s="2"/>
      <c r="F11" s="2"/>
      <c r="G11" s="2"/>
    </row>
    <row r="12" spans="2:7" ht="15">
      <c r="B12" s="2"/>
      <c r="C12" s="2"/>
      <c r="D12" s="2"/>
      <c r="E12" s="2"/>
      <c r="F12" s="2"/>
      <c r="G12" s="2"/>
    </row>
    <row r="13" spans="2:7" ht="15">
      <c r="B13" s="2"/>
      <c r="C13" s="2"/>
      <c r="D13" s="2"/>
      <c r="E13" s="2"/>
      <c r="F13" s="2"/>
      <c r="G13" s="2"/>
    </row>
    <row r="14" spans="2:7" ht="15">
      <c r="B14" s="2"/>
      <c r="C14" s="2"/>
      <c r="D14" s="2"/>
      <c r="E14" s="2"/>
      <c r="F14" s="2"/>
      <c r="G14" s="2"/>
    </row>
    <row r="15" spans="2:7" ht="15">
      <c r="B15" s="2"/>
      <c r="C15" s="2"/>
      <c r="D15" s="2"/>
      <c r="E15" s="2"/>
      <c r="F15" s="2"/>
      <c r="G15" s="2"/>
    </row>
    <row r="16" spans="2:7" ht="15">
      <c r="B16" s="2"/>
      <c r="C16" s="2"/>
      <c r="D16" s="2"/>
      <c r="E16" s="2"/>
      <c r="F16" s="2"/>
      <c r="G16" s="2"/>
    </row>
    <row r="17" spans="2:7" ht="15">
      <c r="B17" s="2"/>
      <c r="C17" s="2"/>
      <c r="D17" s="2"/>
      <c r="E17" s="2"/>
      <c r="F17" s="2"/>
      <c r="G17" s="2"/>
    </row>
    <row r="18" spans="2:7" ht="15">
      <c r="B18" s="2"/>
      <c r="C18" s="2"/>
      <c r="D18" s="2"/>
      <c r="E18" s="2"/>
      <c r="F18" s="2"/>
      <c r="G18" s="2"/>
    </row>
    <row r="19" spans="2:7" ht="15">
      <c r="B19" s="2"/>
      <c r="C19" s="2"/>
      <c r="D19" s="2"/>
      <c r="E19" s="2"/>
      <c r="F19" s="2"/>
      <c r="G19" s="2"/>
    </row>
    <row r="20" spans="2:7" ht="15">
      <c r="B20" s="2"/>
      <c r="C20" s="2"/>
      <c r="D20" s="2"/>
      <c r="E20" s="2"/>
      <c r="F20" s="2"/>
      <c r="G20" s="2"/>
    </row>
    <row r="21" spans="2:7" ht="15">
      <c r="B21" s="2"/>
      <c r="C21" s="2"/>
      <c r="D21" s="2"/>
      <c r="E21" s="2"/>
      <c r="F21" s="2"/>
      <c r="G21" s="2"/>
    </row>
    <row r="22" spans="2:7" ht="15">
      <c r="B22" s="2"/>
      <c r="C22" s="2"/>
      <c r="D22" s="2"/>
      <c r="E22" s="2"/>
      <c r="F22" s="2"/>
      <c r="G22" s="2"/>
    </row>
  </sheetData>
  <sheetProtection/>
  <mergeCells count="5">
    <mergeCell ref="B1:G1"/>
    <mergeCell ref="A2:A3"/>
    <mergeCell ref="B2:B3"/>
    <mergeCell ref="C2:C3"/>
    <mergeCell ref="B8:C8"/>
  </mergeCells>
  <printOptions/>
  <pageMargins left="0.5118110236220472" right="0.31496062992125984" top="0.8267716535433072" bottom="0.984251968503937" header="0.5118110236220472" footer="0.5118110236220472"/>
  <pageSetup horizontalDpi="600" verticalDpi="600" orientation="landscape" paperSize="9" r:id="rId1"/>
  <headerFooter alignWithMargins="0">
    <oddHeader>&amp;C&amp;"Arial,Grassetto"&amp;14PROSPETTO SPESA PERSONALE 2013 - 2015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45.28125" style="5" customWidth="1"/>
    <col min="2" max="2" width="12.421875" style="5" customWidth="1"/>
    <col min="3" max="3" width="17.7109375" style="5" customWidth="1"/>
    <col min="4" max="4" width="9.140625" style="6" customWidth="1"/>
    <col min="5" max="5" width="16.57421875" style="5" customWidth="1"/>
    <col min="6" max="6" width="10.57421875" style="6" customWidth="1"/>
    <col min="7" max="7" width="16.140625" style="5" customWidth="1"/>
    <col min="8" max="8" width="10.28125" style="5" customWidth="1"/>
    <col min="9" max="16384" width="9.140625" style="5" customWidth="1"/>
  </cols>
  <sheetData>
    <row r="1" spans="1:7" ht="30.75" customHeight="1">
      <c r="A1" s="97" t="s">
        <v>13</v>
      </c>
      <c r="B1" s="97" t="s">
        <v>14</v>
      </c>
      <c r="C1" s="97"/>
      <c r="D1" s="97" t="s">
        <v>4</v>
      </c>
      <c r="E1" s="97"/>
      <c r="F1" s="97" t="s">
        <v>24</v>
      </c>
      <c r="G1" s="97"/>
    </row>
    <row r="2" spans="1:7" ht="30">
      <c r="A2" s="97"/>
      <c r="B2" s="10" t="s">
        <v>21</v>
      </c>
      <c r="C2" s="9" t="s">
        <v>23</v>
      </c>
      <c r="D2" s="11" t="s">
        <v>22</v>
      </c>
      <c r="E2" s="9" t="s">
        <v>23</v>
      </c>
      <c r="F2" s="11" t="s">
        <v>25</v>
      </c>
      <c r="G2" s="9" t="s">
        <v>23</v>
      </c>
    </row>
    <row r="3" spans="1:7" ht="30.75" customHeight="1">
      <c r="A3" s="53" t="s">
        <v>47</v>
      </c>
      <c r="B3" s="22">
        <v>2</v>
      </c>
      <c r="C3" s="13">
        <f>Dirigenti!F8</f>
        <v>118386.9</v>
      </c>
      <c r="D3" s="52">
        <v>1</v>
      </c>
      <c r="E3" s="13">
        <f>Dirigenti!G8</f>
        <v>59193.45</v>
      </c>
      <c r="F3" s="14">
        <f>B3+D3</f>
        <v>3</v>
      </c>
      <c r="G3" s="13">
        <f>C3+E3</f>
        <v>177580.34999999998</v>
      </c>
    </row>
    <row r="4" spans="1:7" ht="24.75" customHeight="1">
      <c r="A4" s="12" t="s">
        <v>15</v>
      </c>
      <c r="B4" s="22">
        <v>12</v>
      </c>
      <c r="C4" s="13">
        <f>'Settore I'!F22</f>
        <v>354248.13</v>
      </c>
      <c r="D4" s="14">
        <v>5</v>
      </c>
      <c r="E4" s="13">
        <f>'Settore I'!G22</f>
        <v>139658.17</v>
      </c>
      <c r="F4" s="14">
        <f>B4+D4</f>
        <v>17</v>
      </c>
      <c r="G4" s="13">
        <f>C4+E4</f>
        <v>493906.30000000005</v>
      </c>
    </row>
    <row r="5" spans="1:7" ht="24.75" customHeight="1">
      <c r="A5" s="12" t="s">
        <v>16</v>
      </c>
      <c r="B5" s="12">
        <v>6</v>
      </c>
      <c r="C5" s="13">
        <f>'Settore II'!F13</f>
        <v>181751.94</v>
      </c>
      <c r="D5" s="14">
        <v>2</v>
      </c>
      <c r="E5" s="13">
        <f>'Settore II'!G13</f>
        <v>43796.909999999996</v>
      </c>
      <c r="F5" s="14">
        <f aca="true" t="shared" si="0" ref="F5:F12">B5+D5</f>
        <v>8</v>
      </c>
      <c r="G5" s="13">
        <f aca="true" t="shared" si="1" ref="G5:G12">C5+E5</f>
        <v>225548.85</v>
      </c>
    </row>
    <row r="6" spans="1:7" s="32" customFormat="1" ht="24.75" customHeight="1">
      <c r="A6" s="35" t="s">
        <v>17</v>
      </c>
      <c r="B6" s="35">
        <v>7</v>
      </c>
      <c r="C6" s="13">
        <f>'Settore III'!F15</f>
        <v>215004.25000000003</v>
      </c>
      <c r="D6" s="37">
        <v>3</v>
      </c>
      <c r="E6" s="13">
        <f>'Settore III'!G15</f>
        <v>82890.30000000002</v>
      </c>
      <c r="F6" s="37">
        <f t="shared" si="0"/>
        <v>10</v>
      </c>
      <c r="G6" s="36">
        <f t="shared" si="1"/>
        <v>297894.55000000005</v>
      </c>
    </row>
    <row r="7" spans="1:8" ht="24.75" customHeight="1">
      <c r="A7" s="12" t="s">
        <v>18</v>
      </c>
      <c r="B7" s="12">
        <v>15</v>
      </c>
      <c r="C7" s="13">
        <f>'Settore IV'!F24</f>
        <v>528749.25</v>
      </c>
      <c r="D7" s="76">
        <v>2</v>
      </c>
      <c r="E7" s="13">
        <f>'Settore IV'!G24</f>
        <v>63543.8</v>
      </c>
      <c r="F7" s="14">
        <v>19</v>
      </c>
      <c r="G7" s="13">
        <f t="shared" si="1"/>
        <v>592293.05</v>
      </c>
      <c r="H7" s="77" t="s">
        <v>97</v>
      </c>
    </row>
    <row r="8" spans="1:7" ht="24.75" customHeight="1">
      <c r="A8" s="22" t="s">
        <v>104</v>
      </c>
      <c r="B8" s="12">
        <v>5</v>
      </c>
      <c r="C8" s="13">
        <f>'Settore V'!F11</f>
        <v>144038.89</v>
      </c>
      <c r="D8" s="14">
        <v>1</v>
      </c>
      <c r="E8" s="13">
        <f>'Settore V'!G11</f>
        <v>29197.94</v>
      </c>
      <c r="F8" s="14">
        <f t="shared" si="0"/>
        <v>6</v>
      </c>
      <c r="G8" s="13">
        <f t="shared" si="1"/>
        <v>173236.83000000002</v>
      </c>
    </row>
    <row r="9" spans="1:7" ht="24.75" customHeight="1">
      <c r="A9" s="12" t="s">
        <v>19</v>
      </c>
      <c r="B9" s="12">
        <v>6</v>
      </c>
      <c r="C9" s="13">
        <f>'Settore VI'!F16</f>
        <v>186160.98</v>
      </c>
      <c r="D9" s="14">
        <v>5</v>
      </c>
      <c r="E9" s="13">
        <f>'Settore VI'!G16</f>
        <v>116461.81999999999</v>
      </c>
      <c r="F9" s="14">
        <f t="shared" si="0"/>
        <v>11</v>
      </c>
      <c r="G9" s="13">
        <f t="shared" si="1"/>
        <v>302622.8</v>
      </c>
    </row>
    <row r="10" spans="1:7" s="32" customFormat="1" ht="24.75" customHeight="1">
      <c r="A10" s="67" t="s">
        <v>50</v>
      </c>
      <c r="B10" s="35">
        <v>2</v>
      </c>
      <c r="C10" s="13">
        <f>'Settore VII'!F10</f>
        <v>62266.36</v>
      </c>
      <c r="D10" s="37">
        <v>3</v>
      </c>
      <c r="E10" s="13">
        <f>'Settore VII'!G10</f>
        <v>90167.78</v>
      </c>
      <c r="F10" s="37">
        <f t="shared" si="0"/>
        <v>5</v>
      </c>
      <c r="G10" s="36">
        <f t="shared" si="1"/>
        <v>152434.14</v>
      </c>
    </row>
    <row r="11" spans="1:7" ht="24.75" customHeight="1">
      <c r="A11" s="22" t="s">
        <v>116</v>
      </c>
      <c r="B11" s="12">
        <v>7</v>
      </c>
      <c r="C11" s="13">
        <f>'Settore VIII'!F12</f>
        <v>201580.02000000002</v>
      </c>
      <c r="D11" s="14">
        <v>0</v>
      </c>
      <c r="E11" s="13">
        <f>'Settore VIII'!G12</f>
        <v>0</v>
      </c>
      <c r="F11" s="14">
        <f t="shared" si="0"/>
        <v>7</v>
      </c>
      <c r="G11" s="13">
        <f t="shared" si="1"/>
        <v>201580.02000000002</v>
      </c>
    </row>
    <row r="12" spans="1:7" ht="24.75" customHeight="1">
      <c r="A12" s="22" t="s">
        <v>117</v>
      </c>
      <c r="B12" s="12">
        <v>12</v>
      </c>
      <c r="C12" s="13">
        <f>'Settore IX'!F22</f>
        <v>381522.98</v>
      </c>
      <c r="D12" s="14">
        <v>6</v>
      </c>
      <c r="E12" s="13">
        <f>'Settore IX'!G22</f>
        <v>144800.75</v>
      </c>
      <c r="F12" s="14">
        <f t="shared" si="0"/>
        <v>18</v>
      </c>
      <c r="G12" s="13">
        <f t="shared" si="1"/>
        <v>526323.73</v>
      </c>
    </row>
    <row r="13" spans="1:7" s="4" customFormat="1" ht="30" customHeight="1">
      <c r="A13" s="4" t="s">
        <v>98</v>
      </c>
      <c r="B13" s="54">
        <f aca="true" t="shared" si="2" ref="B13:G13">SUM(B3:B12)</f>
        <v>74</v>
      </c>
      <c r="C13" s="7">
        <f t="shared" si="2"/>
        <v>2373709.7</v>
      </c>
      <c r="D13" s="8">
        <f t="shared" si="2"/>
        <v>28</v>
      </c>
      <c r="E13" s="7">
        <f t="shared" si="2"/>
        <v>769710.92</v>
      </c>
      <c r="F13" s="8">
        <v>102</v>
      </c>
      <c r="G13" s="7">
        <f t="shared" si="2"/>
        <v>3143420.62</v>
      </c>
    </row>
    <row r="16" ht="15">
      <c r="G16" s="15"/>
    </row>
    <row r="17" ht="15">
      <c r="A17" s="34"/>
    </row>
  </sheetData>
  <sheetProtection/>
  <mergeCells count="4">
    <mergeCell ref="B1:C1"/>
    <mergeCell ref="D1:E1"/>
    <mergeCell ref="A1:A2"/>
    <mergeCell ref="F1:G1"/>
  </mergeCells>
  <printOptions/>
  <pageMargins left="0.35433070866141736" right="0.2755905511811024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&amp;C&amp;"Arial,Grassetto"&amp;12PROSPETTO SPESA PERSONALE 2013 - 2015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39">
      <selection activeCell="I43" sqref="I43"/>
    </sheetView>
  </sheetViews>
  <sheetFormatPr defaultColWidth="9.140625" defaultRowHeight="12.75"/>
  <cols>
    <col min="1" max="1" width="18.7109375" style="55" customWidth="1"/>
    <col min="2" max="7" width="9.140625" style="55" customWidth="1"/>
    <col min="8" max="8" width="10.57421875" style="55" customWidth="1"/>
    <col min="9" max="9" width="9.140625" style="55" customWidth="1"/>
    <col min="10" max="10" width="21.28125" style="55" customWidth="1"/>
    <col min="11" max="11" width="15.00390625" style="55" customWidth="1"/>
    <col min="12" max="16384" width="9.140625" style="55" customWidth="1"/>
  </cols>
  <sheetData>
    <row r="1" spans="1:9" ht="36.75" customHeight="1">
      <c r="A1" s="98" t="s">
        <v>99</v>
      </c>
      <c r="B1" s="98"/>
      <c r="C1" s="98"/>
      <c r="D1" s="98"/>
      <c r="E1" s="98"/>
      <c r="F1" s="98"/>
      <c r="G1" s="98"/>
      <c r="H1" s="98"/>
      <c r="I1" s="98"/>
    </row>
    <row r="2" spans="1:9" s="59" customFormat="1" ht="36.75" customHeight="1">
      <c r="A2" s="56" t="s">
        <v>48</v>
      </c>
      <c r="B2" s="56" t="s">
        <v>29</v>
      </c>
      <c r="C2" s="56" t="s">
        <v>10</v>
      </c>
      <c r="D2" s="56" t="s">
        <v>9</v>
      </c>
      <c r="E2" s="56" t="s">
        <v>30</v>
      </c>
      <c r="F2" s="56" t="s">
        <v>7</v>
      </c>
      <c r="G2" s="56" t="s">
        <v>6</v>
      </c>
      <c r="H2" s="56" t="s">
        <v>47</v>
      </c>
      <c r="I2" s="56" t="s">
        <v>20</v>
      </c>
    </row>
    <row r="3" spans="1:9" s="59" customFormat="1" ht="36.75" customHeight="1">
      <c r="A3" s="60" t="s">
        <v>47</v>
      </c>
      <c r="B3" s="57">
        <v>0</v>
      </c>
      <c r="C3" s="57">
        <v>0</v>
      </c>
      <c r="D3" s="57">
        <v>0</v>
      </c>
      <c r="E3" s="57">
        <v>0</v>
      </c>
      <c r="F3" s="57">
        <v>0</v>
      </c>
      <c r="G3" s="57">
        <v>0</v>
      </c>
      <c r="H3" s="56">
        <v>3</v>
      </c>
      <c r="I3" s="56">
        <f>SUM(B3:H3)</f>
        <v>3</v>
      </c>
    </row>
    <row r="4" spans="1:9" s="59" customFormat="1" ht="36.75" customHeight="1">
      <c r="A4" s="60" t="s">
        <v>15</v>
      </c>
      <c r="B4" s="57">
        <v>0</v>
      </c>
      <c r="C4" s="56">
        <v>4</v>
      </c>
      <c r="D4" s="56">
        <v>1</v>
      </c>
      <c r="E4" s="56">
        <v>9</v>
      </c>
      <c r="F4" s="56">
        <v>2</v>
      </c>
      <c r="G4" s="56">
        <v>1</v>
      </c>
      <c r="H4" s="57">
        <v>0</v>
      </c>
      <c r="I4" s="56">
        <f aca="true" t="shared" si="0" ref="I4:I12">SUM(B4:H4)</f>
        <v>17</v>
      </c>
    </row>
    <row r="5" spans="1:9" s="59" customFormat="1" ht="36.75" customHeight="1">
      <c r="A5" s="60" t="s">
        <v>16</v>
      </c>
      <c r="B5" s="57">
        <v>0</v>
      </c>
      <c r="C5" s="57">
        <v>0</v>
      </c>
      <c r="D5" s="56">
        <v>1</v>
      </c>
      <c r="E5" s="56">
        <v>6</v>
      </c>
      <c r="F5" s="56">
        <v>1</v>
      </c>
      <c r="G5" s="57">
        <v>0</v>
      </c>
      <c r="H5" s="57">
        <v>0</v>
      </c>
      <c r="I5" s="56">
        <f t="shared" si="0"/>
        <v>8</v>
      </c>
    </row>
    <row r="6" spans="1:9" s="59" customFormat="1" ht="36.75" customHeight="1">
      <c r="A6" s="60" t="s">
        <v>17</v>
      </c>
      <c r="B6" s="57">
        <v>0</v>
      </c>
      <c r="C6" s="57">
        <v>0</v>
      </c>
      <c r="D6" s="57">
        <v>0</v>
      </c>
      <c r="E6" s="56">
        <v>6</v>
      </c>
      <c r="F6" s="56">
        <v>3</v>
      </c>
      <c r="G6" s="56">
        <v>1</v>
      </c>
      <c r="H6" s="57">
        <v>0</v>
      </c>
      <c r="I6" s="56">
        <f t="shared" si="0"/>
        <v>10</v>
      </c>
    </row>
    <row r="7" spans="1:9" s="59" customFormat="1" ht="36.75" customHeight="1">
      <c r="A7" s="60" t="s">
        <v>18</v>
      </c>
      <c r="B7" s="56">
        <v>1</v>
      </c>
      <c r="C7" s="56"/>
      <c r="D7" s="56">
        <v>1</v>
      </c>
      <c r="E7" s="56">
        <v>10</v>
      </c>
      <c r="F7" s="56">
        <v>4</v>
      </c>
      <c r="G7" s="56">
        <v>1</v>
      </c>
      <c r="H7" s="56"/>
      <c r="I7" s="56">
        <f t="shared" si="0"/>
        <v>17</v>
      </c>
    </row>
    <row r="8" spans="1:9" s="59" customFormat="1" ht="36.75" customHeight="1">
      <c r="A8" s="60" t="s">
        <v>100</v>
      </c>
      <c r="B8" s="57">
        <v>0</v>
      </c>
      <c r="C8" s="56"/>
      <c r="D8" s="56">
        <v>4</v>
      </c>
      <c r="E8" s="56">
        <v>1</v>
      </c>
      <c r="F8" s="56">
        <v>1</v>
      </c>
      <c r="G8" s="57">
        <v>0</v>
      </c>
      <c r="H8" s="57">
        <v>0</v>
      </c>
      <c r="I8" s="56">
        <f t="shared" si="0"/>
        <v>6</v>
      </c>
    </row>
    <row r="9" spans="1:9" s="59" customFormat="1" ht="36.75" customHeight="1">
      <c r="A9" s="60" t="s">
        <v>31</v>
      </c>
      <c r="B9" s="57">
        <v>0</v>
      </c>
      <c r="C9" s="56">
        <v>4</v>
      </c>
      <c r="D9" s="56"/>
      <c r="E9" s="56">
        <v>4</v>
      </c>
      <c r="F9" s="56">
        <v>2</v>
      </c>
      <c r="G9" s="56">
        <v>1</v>
      </c>
      <c r="H9" s="57">
        <v>0</v>
      </c>
      <c r="I9" s="56">
        <f t="shared" si="0"/>
        <v>11</v>
      </c>
    </row>
    <row r="10" spans="1:9" s="59" customFormat="1" ht="36.75" customHeight="1">
      <c r="A10" s="60" t="s">
        <v>32</v>
      </c>
      <c r="B10" s="57">
        <v>0</v>
      </c>
      <c r="C10" s="57">
        <v>0</v>
      </c>
      <c r="D10" s="57">
        <v>0</v>
      </c>
      <c r="E10" s="56">
        <v>3</v>
      </c>
      <c r="F10" s="56">
        <v>2</v>
      </c>
      <c r="G10" s="57">
        <v>0</v>
      </c>
      <c r="H10" s="57">
        <v>0</v>
      </c>
      <c r="I10" s="56">
        <f t="shared" si="0"/>
        <v>5</v>
      </c>
    </row>
    <row r="11" spans="1:9" s="59" customFormat="1" ht="36.75" customHeight="1">
      <c r="A11" s="60" t="s">
        <v>101</v>
      </c>
      <c r="B11" s="56">
        <v>2</v>
      </c>
      <c r="C11" s="57">
        <v>0</v>
      </c>
      <c r="D11" s="57">
        <v>0</v>
      </c>
      <c r="E11" s="56">
        <v>4</v>
      </c>
      <c r="F11" s="56">
        <v>1</v>
      </c>
      <c r="G11" s="57">
        <v>0</v>
      </c>
      <c r="H11" s="57">
        <v>0</v>
      </c>
      <c r="I11" s="56">
        <f t="shared" si="0"/>
        <v>7</v>
      </c>
    </row>
    <row r="12" spans="1:9" s="59" customFormat="1" ht="36.75" customHeight="1">
      <c r="A12" s="60" t="s">
        <v>33</v>
      </c>
      <c r="B12" s="57">
        <v>0</v>
      </c>
      <c r="C12" s="57">
        <v>0</v>
      </c>
      <c r="D12" s="56"/>
      <c r="E12" s="56">
        <v>16</v>
      </c>
      <c r="F12" s="56">
        <v>1</v>
      </c>
      <c r="G12" s="56">
        <v>1</v>
      </c>
      <c r="H12" s="57">
        <v>0</v>
      </c>
      <c r="I12" s="56">
        <f t="shared" si="0"/>
        <v>18</v>
      </c>
    </row>
    <row r="13" spans="1:9" ht="36.75" customHeight="1">
      <c r="A13" s="59" t="s">
        <v>20</v>
      </c>
      <c r="B13" s="59">
        <f aca="true" t="shared" si="1" ref="B13:H13">SUM(B3:B12)</f>
        <v>3</v>
      </c>
      <c r="C13" s="59">
        <f t="shared" si="1"/>
        <v>8</v>
      </c>
      <c r="D13" s="59">
        <f t="shared" si="1"/>
        <v>7</v>
      </c>
      <c r="E13" s="59">
        <f t="shared" si="1"/>
        <v>59</v>
      </c>
      <c r="F13" s="59">
        <f t="shared" si="1"/>
        <v>17</v>
      </c>
      <c r="G13" s="59">
        <f t="shared" si="1"/>
        <v>5</v>
      </c>
      <c r="H13" s="59">
        <f t="shared" si="1"/>
        <v>3</v>
      </c>
      <c r="I13" s="59">
        <f>SUM(I3:I12)</f>
        <v>102</v>
      </c>
    </row>
    <row r="16" spans="1:9" ht="34.5" customHeight="1">
      <c r="A16" s="98" t="s">
        <v>105</v>
      </c>
      <c r="B16" s="98"/>
      <c r="C16" s="98"/>
      <c r="D16" s="98"/>
      <c r="E16" s="98"/>
      <c r="F16" s="98"/>
      <c r="G16" s="98"/>
      <c r="H16" s="98"/>
      <c r="I16" s="98"/>
    </row>
    <row r="17" spans="1:9" s="59" customFormat="1" ht="34.5" customHeight="1">
      <c r="A17" s="56" t="s">
        <v>48</v>
      </c>
      <c r="B17" s="56" t="s">
        <v>29</v>
      </c>
      <c r="C17" s="56" t="s">
        <v>10</v>
      </c>
      <c r="D17" s="56" t="s">
        <v>9</v>
      </c>
      <c r="E17" s="56" t="s">
        <v>30</v>
      </c>
      <c r="F17" s="56" t="s">
        <v>7</v>
      </c>
      <c r="G17" s="56" t="s">
        <v>6</v>
      </c>
      <c r="H17" s="56" t="s">
        <v>47</v>
      </c>
      <c r="I17" s="56" t="s">
        <v>20</v>
      </c>
    </row>
    <row r="18" spans="1:9" s="59" customFormat="1" ht="34.5" customHeight="1">
      <c r="A18" s="60" t="s">
        <v>47</v>
      </c>
      <c r="B18" s="57">
        <v>0</v>
      </c>
      <c r="C18" s="57">
        <v>0</v>
      </c>
      <c r="D18" s="57">
        <v>0</v>
      </c>
      <c r="E18" s="57">
        <v>0</v>
      </c>
      <c r="F18" s="57">
        <v>0</v>
      </c>
      <c r="G18" s="57">
        <v>0</v>
      </c>
      <c r="H18" s="57">
        <v>2</v>
      </c>
      <c r="I18" s="57">
        <f>SUM(B18:H18)</f>
        <v>2</v>
      </c>
    </row>
    <row r="19" spans="1:9" s="59" customFormat="1" ht="34.5" customHeight="1">
      <c r="A19" s="60" t="s">
        <v>15</v>
      </c>
      <c r="B19" s="57">
        <v>0</v>
      </c>
      <c r="C19" s="56">
        <v>3</v>
      </c>
      <c r="D19" s="56">
        <v>1</v>
      </c>
      <c r="E19" s="56">
        <v>7</v>
      </c>
      <c r="F19" s="56">
        <v>1</v>
      </c>
      <c r="G19" s="56"/>
      <c r="H19" s="57">
        <v>0</v>
      </c>
      <c r="I19" s="56">
        <f>SUM(B19:G19)</f>
        <v>12</v>
      </c>
    </row>
    <row r="20" spans="1:9" s="59" customFormat="1" ht="34.5" customHeight="1">
      <c r="A20" s="60" t="s">
        <v>16</v>
      </c>
      <c r="B20" s="57">
        <v>0</v>
      </c>
      <c r="C20" s="57">
        <v>0</v>
      </c>
      <c r="D20" s="56">
        <v>1</v>
      </c>
      <c r="E20" s="56">
        <v>4</v>
      </c>
      <c r="F20" s="56">
        <v>1</v>
      </c>
      <c r="G20" s="57">
        <v>0</v>
      </c>
      <c r="H20" s="57">
        <v>0</v>
      </c>
      <c r="I20" s="56">
        <f aca="true" t="shared" si="2" ref="I20:I27">SUM(B20:G20)</f>
        <v>6</v>
      </c>
    </row>
    <row r="21" spans="1:9" s="59" customFormat="1" ht="34.5" customHeight="1">
      <c r="A21" s="60" t="s">
        <v>17</v>
      </c>
      <c r="B21" s="57">
        <v>0</v>
      </c>
      <c r="C21" s="57">
        <v>0</v>
      </c>
      <c r="D21" s="57">
        <v>0</v>
      </c>
      <c r="E21" s="56">
        <v>5</v>
      </c>
      <c r="F21" s="56">
        <v>2</v>
      </c>
      <c r="G21" s="57">
        <v>0</v>
      </c>
      <c r="H21" s="57">
        <v>0</v>
      </c>
      <c r="I21" s="56">
        <f t="shared" si="2"/>
        <v>7</v>
      </c>
    </row>
    <row r="22" spans="1:9" s="59" customFormat="1" ht="34.5" customHeight="1">
      <c r="A22" s="60" t="s">
        <v>18</v>
      </c>
      <c r="B22" s="56">
        <v>1</v>
      </c>
      <c r="C22" s="56"/>
      <c r="D22" s="56">
        <v>1</v>
      </c>
      <c r="E22" s="56">
        <v>10</v>
      </c>
      <c r="F22" s="56">
        <v>2</v>
      </c>
      <c r="G22" s="56">
        <v>1</v>
      </c>
      <c r="H22" s="57">
        <v>0</v>
      </c>
      <c r="I22" s="56">
        <f>SUM(B22:G22)</f>
        <v>15</v>
      </c>
    </row>
    <row r="23" spans="1:9" s="59" customFormat="1" ht="34.5" customHeight="1">
      <c r="A23" s="60" t="s">
        <v>106</v>
      </c>
      <c r="B23" s="57">
        <v>0</v>
      </c>
      <c r="C23" s="56"/>
      <c r="D23" s="56">
        <v>4</v>
      </c>
      <c r="E23" s="56"/>
      <c r="F23" s="56">
        <v>1</v>
      </c>
      <c r="G23" s="57">
        <v>0</v>
      </c>
      <c r="H23" s="57">
        <v>0</v>
      </c>
      <c r="I23" s="56">
        <f t="shared" si="2"/>
        <v>5</v>
      </c>
    </row>
    <row r="24" spans="1:9" s="59" customFormat="1" ht="34.5" customHeight="1">
      <c r="A24" s="60" t="s">
        <v>31</v>
      </c>
      <c r="B24" s="57">
        <v>0</v>
      </c>
      <c r="C24" s="56">
        <v>2</v>
      </c>
      <c r="D24" s="56"/>
      <c r="E24" s="56">
        <v>2</v>
      </c>
      <c r="F24" s="56">
        <v>1</v>
      </c>
      <c r="G24" s="56">
        <v>1</v>
      </c>
      <c r="H24" s="57">
        <v>0</v>
      </c>
      <c r="I24" s="56">
        <f t="shared" si="2"/>
        <v>6</v>
      </c>
    </row>
    <row r="25" spans="1:9" s="59" customFormat="1" ht="34.5" customHeight="1">
      <c r="A25" s="60" t="s">
        <v>32</v>
      </c>
      <c r="B25" s="57">
        <v>0</v>
      </c>
      <c r="C25" s="57">
        <v>0</v>
      </c>
      <c r="D25" s="57">
        <v>0</v>
      </c>
      <c r="E25" s="56">
        <v>1</v>
      </c>
      <c r="F25" s="56">
        <v>1</v>
      </c>
      <c r="G25" s="57">
        <v>0</v>
      </c>
      <c r="H25" s="57">
        <v>0</v>
      </c>
      <c r="I25" s="56">
        <f t="shared" si="2"/>
        <v>2</v>
      </c>
    </row>
    <row r="26" spans="1:9" s="59" customFormat="1" ht="34.5" customHeight="1">
      <c r="A26" s="60" t="s">
        <v>107</v>
      </c>
      <c r="B26" s="56">
        <v>2</v>
      </c>
      <c r="C26" s="57">
        <v>0</v>
      </c>
      <c r="D26" s="57">
        <v>0</v>
      </c>
      <c r="E26" s="56">
        <v>4</v>
      </c>
      <c r="F26" s="57">
        <v>1</v>
      </c>
      <c r="G26" s="57">
        <v>0</v>
      </c>
      <c r="H26" s="57">
        <v>0</v>
      </c>
      <c r="I26" s="56">
        <f t="shared" si="2"/>
        <v>7</v>
      </c>
    </row>
    <row r="27" spans="1:9" s="59" customFormat="1" ht="34.5" customHeight="1">
      <c r="A27" s="60" t="s">
        <v>33</v>
      </c>
      <c r="B27" s="57">
        <v>0</v>
      </c>
      <c r="C27" s="57">
        <v>0</v>
      </c>
      <c r="D27" s="56"/>
      <c r="E27" s="56">
        <v>11</v>
      </c>
      <c r="F27" s="56"/>
      <c r="G27" s="56">
        <v>1</v>
      </c>
      <c r="H27" s="57">
        <v>0</v>
      </c>
      <c r="I27" s="56">
        <f t="shared" si="2"/>
        <v>12</v>
      </c>
    </row>
    <row r="28" spans="1:9" s="59" customFormat="1" ht="34.5" customHeight="1">
      <c r="A28" s="59" t="s">
        <v>20</v>
      </c>
      <c r="B28" s="59">
        <f aca="true" t="shared" si="3" ref="B28:G28">SUM(B19:B27)</f>
        <v>3</v>
      </c>
      <c r="C28" s="59">
        <f t="shared" si="3"/>
        <v>5</v>
      </c>
      <c r="D28" s="59">
        <f t="shared" si="3"/>
        <v>7</v>
      </c>
      <c r="E28" s="59">
        <f t="shared" si="3"/>
        <v>44</v>
      </c>
      <c r="F28" s="59">
        <f t="shared" si="3"/>
        <v>10</v>
      </c>
      <c r="G28" s="59">
        <f t="shared" si="3"/>
        <v>3</v>
      </c>
      <c r="H28" s="58">
        <v>0</v>
      </c>
      <c r="I28" s="62">
        <f>SUM(I18:I27)</f>
        <v>74</v>
      </c>
    </row>
    <row r="29" ht="15" customHeight="1"/>
    <row r="30" ht="15" customHeight="1"/>
    <row r="31" spans="1:9" ht="36.75" customHeight="1">
      <c r="A31" s="98" t="s">
        <v>110</v>
      </c>
      <c r="B31" s="98"/>
      <c r="C31" s="98"/>
      <c r="D31" s="98"/>
      <c r="E31" s="98"/>
      <c r="F31" s="98"/>
      <c r="G31" s="98"/>
      <c r="H31" s="98"/>
      <c r="I31" s="98"/>
    </row>
    <row r="32" spans="1:9" s="59" customFormat="1" ht="36.75" customHeight="1">
      <c r="A32" s="56" t="s">
        <v>48</v>
      </c>
      <c r="B32" s="56" t="s">
        <v>29</v>
      </c>
      <c r="C32" s="56" t="s">
        <v>10</v>
      </c>
      <c r="D32" s="56" t="s">
        <v>9</v>
      </c>
      <c r="E32" s="56" t="s">
        <v>30</v>
      </c>
      <c r="F32" s="56" t="s">
        <v>7</v>
      </c>
      <c r="G32" s="56" t="s">
        <v>6</v>
      </c>
      <c r="H32" s="56" t="s">
        <v>47</v>
      </c>
      <c r="I32" s="56" t="s">
        <v>20</v>
      </c>
    </row>
    <row r="33" spans="1:9" s="59" customFormat="1" ht="36.75" customHeight="1">
      <c r="A33" s="60" t="s">
        <v>47</v>
      </c>
      <c r="B33" s="57">
        <v>0</v>
      </c>
      <c r="C33" s="57">
        <v>0</v>
      </c>
      <c r="D33" s="57">
        <v>0</v>
      </c>
      <c r="E33" s="57">
        <v>0</v>
      </c>
      <c r="F33" s="57">
        <v>0</v>
      </c>
      <c r="G33" s="57"/>
      <c r="H33" s="56">
        <v>1</v>
      </c>
      <c r="I33" s="61">
        <f>SUM(B33:H33)</f>
        <v>1</v>
      </c>
    </row>
    <row r="34" spans="1:9" s="59" customFormat="1" ht="36.75" customHeight="1">
      <c r="A34" s="60" t="s">
        <v>15</v>
      </c>
      <c r="B34" s="57">
        <v>0</v>
      </c>
      <c r="C34" s="57">
        <v>1</v>
      </c>
      <c r="D34" s="57">
        <v>0</v>
      </c>
      <c r="E34" s="56">
        <v>2</v>
      </c>
      <c r="F34" s="56">
        <v>1</v>
      </c>
      <c r="G34" s="57">
        <v>1</v>
      </c>
      <c r="H34" s="57">
        <v>0</v>
      </c>
      <c r="I34" s="56">
        <f>SUM(B34:G34)</f>
        <v>5</v>
      </c>
    </row>
    <row r="35" spans="1:9" s="59" customFormat="1" ht="36.75" customHeight="1">
      <c r="A35" s="60" t="s">
        <v>16</v>
      </c>
      <c r="B35" s="57">
        <v>0</v>
      </c>
      <c r="C35" s="57">
        <v>0</v>
      </c>
      <c r="D35" s="57">
        <v>0</v>
      </c>
      <c r="E35" s="56">
        <v>2</v>
      </c>
      <c r="F35" s="57">
        <v>0</v>
      </c>
      <c r="G35" s="57">
        <v>0</v>
      </c>
      <c r="H35" s="57">
        <v>0</v>
      </c>
      <c r="I35" s="56">
        <f aca="true" t="shared" si="4" ref="I35:I42">SUM(B35:G35)</f>
        <v>2</v>
      </c>
    </row>
    <row r="36" spans="1:9" s="59" customFormat="1" ht="36.75" customHeight="1">
      <c r="A36" s="60" t="s">
        <v>17</v>
      </c>
      <c r="B36" s="57">
        <v>0</v>
      </c>
      <c r="C36" s="57">
        <v>0</v>
      </c>
      <c r="D36" s="57">
        <v>0</v>
      </c>
      <c r="E36" s="56">
        <v>1</v>
      </c>
      <c r="F36" s="56">
        <v>1</v>
      </c>
      <c r="G36" s="56">
        <v>1</v>
      </c>
      <c r="H36" s="57">
        <v>0</v>
      </c>
      <c r="I36" s="56">
        <f t="shared" si="4"/>
        <v>3</v>
      </c>
    </row>
    <row r="37" spans="1:9" s="59" customFormat="1" ht="36.75" customHeight="1">
      <c r="A37" s="60" t="s">
        <v>18</v>
      </c>
      <c r="B37" s="57"/>
      <c r="C37" s="57">
        <v>0</v>
      </c>
      <c r="D37" s="57">
        <v>0</v>
      </c>
      <c r="E37" s="56">
        <v>1</v>
      </c>
      <c r="F37" s="57">
        <v>1</v>
      </c>
      <c r="G37" s="57">
        <v>0</v>
      </c>
      <c r="H37" s="57">
        <v>0</v>
      </c>
      <c r="I37" s="56">
        <f t="shared" si="4"/>
        <v>2</v>
      </c>
    </row>
    <row r="38" spans="1:9" s="59" customFormat="1" ht="36.75" customHeight="1">
      <c r="A38" s="60" t="s">
        <v>100</v>
      </c>
      <c r="B38" s="57">
        <v>0</v>
      </c>
      <c r="C38" s="57">
        <v>0</v>
      </c>
      <c r="D38" s="57">
        <v>0</v>
      </c>
      <c r="E38" s="57">
        <v>1</v>
      </c>
      <c r="F38" s="57">
        <v>0</v>
      </c>
      <c r="G38" s="57">
        <v>0</v>
      </c>
      <c r="H38" s="57">
        <v>0</v>
      </c>
      <c r="I38" s="57">
        <v>1</v>
      </c>
    </row>
    <row r="39" spans="1:9" s="59" customFormat="1" ht="36.75" customHeight="1">
      <c r="A39" s="60" t="s">
        <v>31</v>
      </c>
      <c r="B39" s="57">
        <v>0</v>
      </c>
      <c r="C39" s="57">
        <v>2</v>
      </c>
      <c r="D39" s="57">
        <v>0</v>
      </c>
      <c r="E39" s="56">
        <v>2</v>
      </c>
      <c r="F39" s="56">
        <v>1</v>
      </c>
      <c r="G39" s="57">
        <v>0</v>
      </c>
      <c r="H39" s="57">
        <v>0</v>
      </c>
      <c r="I39" s="56">
        <f t="shared" si="4"/>
        <v>5</v>
      </c>
    </row>
    <row r="40" spans="1:9" s="59" customFormat="1" ht="36.75" customHeight="1">
      <c r="A40" s="60" t="s">
        <v>32</v>
      </c>
      <c r="B40" s="57">
        <v>0</v>
      </c>
      <c r="C40" s="57">
        <v>0</v>
      </c>
      <c r="D40" s="57">
        <v>0</v>
      </c>
      <c r="E40" s="56">
        <v>2</v>
      </c>
      <c r="F40" s="57">
        <v>1</v>
      </c>
      <c r="G40" s="57">
        <v>0</v>
      </c>
      <c r="H40" s="57">
        <v>0</v>
      </c>
      <c r="I40" s="56">
        <f t="shared" si="4"/>
        <v>3</v>
      </c>
    </row>
    <row r="41" spans="1:9" s="59" customFormat="1" ht="36.75" customHeight="1">
      <c r="A41" s="60" t="s">
        <v>108</v>
      </c>
      <c r="B41" s="57">
        <v>0</v>
      </c>
      <c r="C41" s="57">
        <v>0</v>
      </c>
      <c r="D41" s="57">
        <v>0</v>
      </c>
      <c r="E41" s="57">
        <v>0</v>
      </c>
      <c r="F41" s="56"/>
      <c r="G41" s="57">
        <v>0</v>
      </c>
      <c r="H41" s="57">
        <v>0</v>
      </c>
      <c r="I41" s="56">
        <f t="shared" si="4"/>
        <v>0</v>
      </c>
    </row>
    <row r="42" spans="1:9" s="59" customFormat="1" ht="36.75" customHeight="1">
      <c r="A42" s="60" t="s">
        <v>33</v>
      </c>
      <c r="B42" s="57">
        <v>0</v>
      </c>
      <c r="C42" s="57">
        <v>0</v>
      </c>
      <c r="D42" s="57">
        <v>0</v>
      </c>
      <c r="E42" s="56">
        <v>5</v>
      </c>
      <c r="F42" s="56">
        <v>1</v>
      </c>
      <c r="G42" s="56"/>
      <c r="H42" s="57">
        <v>0</v>
      </c>
      <c r="I42" s="56">
        <f t="shared" si="4"/>
        <v>6</v>
      </c>
    </row>
    <row r="43" spans="1:9" ht="36.75" customHeight="1">
      <c r="A43" s="59" t="s">
        <v>20</v>
      </c>
      <c r="B43" s="62">
        <f aca="true" t="shared" si="5" ref="B43:I43">SUM(B33:B42)</f>
        <v>0</v>
      </c>
      <c r="C43" s="62">
        <f t="shared" si="5"/>
        <v>3</v>
      </c>
      <c r="D43" s="62">
        <f t="shared" si="5"/>
        <v>0</v>
      </c>
      <c r="E43" s="63">
        <f t="shared" si="5"/>
        <v>16</v>
      </c>
      <c r="F43" s="63">
        <f t="shared" si="5"/>
        <v>6</v>
      </c>
      <c r="G43" s="63">
        <f t="shared" si="5"/>
        <v>2</v>
      </c>
      <c r="H43" s="63">
        <f t="shared" si="5"/>
        <v>1</v>
      </c>
      <c r="I43" s="80">
        <f t="shared" si="5"/>
        <v>28</v>
      </c>
    </row>
  </sheetData>
  <sheetProtection/>
  <mergeCells count="3">
    <mergeCell ref="A1:I1"/>
    <mergeCell ref="A16:I16"/>
    <mergeCell ref="A31:I31"/>
  </mergeCells>
  <printOptions horizontalCentered="1"/>
  <pageMargins left="0.4724409448818898" right="0.2362204724409449" top="0.5511811023622047" bottom="0.5118110236220472" header="0.35433070866141736" footer="0.4330708661417323"/>
  <pageSetup horizontalDpi="600" verticalDpi="600" orientation="landscape" paperSize="9" r:id="rId1"/>
  <rowBreaks count="2" manualBreakCount="2">
    <brk id="15" max="255" man="1"/>
    <brk id="30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9" sqref="A9"/>
      <selection pane="bottomRight" activeCell="B2" sqref="B2:G2"/>
    </sheetView>
  </sheetViews>
  <sheetFormatPr defaultColWidth="9.140625" defaultRowHeight="12.75"/>
  <cols>
    <col min="1" max="1" width="5.00390625" style="1" customWidth="1"/>
    <col min="2" max="2" width="43.421875" style="1" customWidth="1"/>
    <col min="3" max="5" width="13.28125" style="1" customWidth="1"/>
    <col min="6" max="6" width="22.8515625" style="1" customWidth="1"/>
    <col min="7" max="7" width="20.7109375" style="1" customWidth="1"/>
    <col min="8" max="16384" width="9.140625" style="1" customWidth="1"/>
  </cols>
  <sheetData>
    <row r="1" spans="2:7" ht="39.75" customHeight="1">
      <c r="B1" s="82" t="s">
        <v>115</v>
      </c>
      <c r="C1" s="82"/>
      <c r="D1" s="82"/>
      <c r="E1" s="82"/>
      <c r="F1" s="82"/>
      <c r="G1" s="82"/>
    </row>
    <row r="2" spans="2:7" ht="50.25" customHeight="1">
      <c r="B2" s="90" t="s">
        <v>40</v>
      </c>
      <c r="C2" s="90"/>
      <c r="D2" s="90"/>
      <c r="E2" s="90"/>
      <c r="F2" s="90"/>
      <c r="G2" s="90"/>
    </row>
    <row r="3" spans="1:7" ht="15">
      <c r="A3" s="87"/>
      <c r="B3" s="83" t="s">
        <v>5</v>
      </c>
      <c r="C3" s="85" t="s">
        <v>0</v>
      </c>
      <c r="D3" s="45" t="s">
        <v>34</v>
      </c>
      <c r="E3" s="45" t="s">
        <v>34</v>
      </c>
      <c r="F3" s="16" t="s">
        <v>1</v>
      </c>
      <c r="G3" s="16" t="s">
        <v>3</v>
      </c>
    </row>
    <row r="4" spans="1:7" ht="15">
      <c r="A4" s="87"/>
      <c r="B4" s="91"/>
      <c r="C4" s="92"/>
      <c r="D4" s="46" t="s">
        <v>35</v>
      </c>
      <c r="E4" s="46" t="s">
        <v>36</v>
      </c>
      <c r="F4" s="17" t="s">
        <v>2</v>
      </c>
      <c r="G4" s="17" t="s">
        <v>4</v>
      </c>
    </row>
    <row r="5" spans="1:7" ht="15">
      <c r="A5" s="25">
        <v>1</v>
      </c>
      <c r="B5" s="24" t="s">
        <v>90</v>
      </c>
      <c r="C5" s="19" t="s">
        <v>6</v>
      </c>
      <c r="D5" s="19"/>
      <c r="E5" s="25" t="s">
        <v>46</v>
      </c>
      <c r="F5" s="21"/>
      <c r="G5" s="20">
        <v>36520.33</v>
      </c>
    </row>
    <row r="6" spans="1:7" ht="15">
      <c r="A6" s="25">
        <f>A5+1</f>
        <v>2</v>
      </c>
      <c r="B6" s="18" t="s">
        <v>26</v>
      </c>
      <c r="C6" s="25" t="s">
        <v>7</v>
      </c>
      <c r="D6" s="25"/>
      <c r="E6" s="25" t="s">
        <v>46</v>
      </c>
      <c r="F6" s="21"/>
      <c r="G6" s="71">
        <v>31771.9</v>
      </c>
    </row>
    <row r="7" spans="1:7" ht="15">
      <c r="A7" s="25">
        <f aca="true" t="shared" si="0" ref="A7:A14">A6+1</f>
        <v>3</v>
      </c>
      <c r="B7" s="24" t="s">
        <v>26</v>
      </c>
      <c r="C7" s="40" t="s">
        <v>7</v>
      </c>
      <c r="D7" s="25" t="s">
        <v>46</v>
      </c>
      <c r="E7" s="40"/>
      <c r="F7" s="20">
        <v>31771.9</v>
      </c>
      <c r="G7" s="20"/>
    </row>
    <row r="8" spans="1:7" s="4" customFormat="1" ht="15.75">
      <c r="A8" s="25">
        <f t="shared" si="0"/>
        <v>4</v>
      </c>
      <c r="B8" s="24" t="s">
        <v>26</v>
      </c>
      <c r="C8" s="25" t="s">
        <v>7</v>
      </c>
      <c r="D8" s="25" t="s">
        <v>46</v>
      </c>
      <c r="E8" s="25"/>
      <c r="F8" s="26">
        <v>31771.9</v>
      </c>
      <c r="G8" s="26"/>
    </row>
    <row r="9" spans="1:7" ht="15">
      <c r="A9" s="25">
        <f t="shared" si="0"/>
        <v>5</v>
      </c>
      <c r="B9" s="24" t="s">
        <v>54</v>
      </c>
      <c r="C9" s="25" t="s">
        <v>8</v>
      </c>
      <c r="D9" s="25" t="s">
        <v>46</v>
      </c>
      <c r="E9" s="19"/>
      <c r="F9" s="23">
        <v>30468.94</v>
      </c>
      <c r="G9" s="21"/>
    </row>
    <row r="10" spans="1:7" ht="15">
      <c r="A10" s="25">
        <f t="shared" si="0"/>
        <v>6</v>
      </c>
      <c r="B10" s="24" t="s">
        <v>63</v>
      </c>
      <c r="C10" s="25" t="s">
        <v>8</v>
      </c>
      <c r="D10" s="25" t="s">
        <v>46</v>
      </c>
      <c r="E10" s="19"/>
      <c r="F10" s="23">
        <v>30244.43</v>
      </c>
      <c r="G10" s="21"/>
    </row>
    <row r="11" spans="1:7" ht="15">
      <c r="A11" s="25">
        <f t="shared" si="0"/>
        <v>7</v>
      </c>
      <c r="B11" s="24" t="s">
        <v>54</v>
      </c>
      <c r="C11" s="19" t="s">
        <v>8</v>
      </c>
      <c r="D11" s="25" t="s">
        <v>46</v>
      </c>
      <c r="E11" s="19"/>
      <c r="F11" s="29">
        <v>30459.19</v>
      </c>
      <c r="G11" s="21"/>
    </row>
    <row r="12" spans="1:7" ht="15">
      <c r="A12" s="25">
        <f t="shared" si="0"/>
        <v>8</v>
      </c>
      <c r="B12" s="24" t="s">
        <v>54</v>
      </c>
      <c r="C12" s="19" t="s">
        <v>8</v>
      </c>
      <c r="D12" s="25" t="s">
        <v>46</v>
      </c>
      <c r="E12" s="19"/>
      <c r="F12" s="29">
        <v>29828.7</v>
      </c>
      <c r="G12" s="21"/>
    </row>
    <row r="13" spans="1:7" ht="15">
      <c r="A13" s="25">
        <f t="shared" si="0"/>
        <v>9</v>
      </c>
      <c r="B13" s="24" t="s">
        <v>54</v>
      </c>
      <c r="C13" s="19" t="s">
        <v>8</v>
      </c>
      <c r="D13" s="25" t="s">
        <v>46</v>
      </c>
      <c r="E13" s="19"/>
      <c r="F13" s="29">
        <v>30459.19</v>
      </c>
      <c r="G13" s="21"/>
    </row>
    <row r="14" spans="1:7" ht="15">
      <c r="A14" s="25">
        <f t="shared" si="0"/>
        <v>10</v>
      </c>
      <c r="B14" s="24" t="s">
        <v>64</v>
      </c>
      <c r="C14" s="19" t="s">
        <v>8</v>
      </c>
      <c r="D14" s="19"/>
      <c r="E14" s="25" t="s">
        <v>46</v>
      </c>
      <c r="F14" s="22"/>
      <c r="G14" s="74">
        <v>14598.07</v>
      </c>
    </row>
    <row r="15" spans="2:7" ht="15">
      <c r="B15" s="81"/>
      <c r="C15" s="81"/>
      <c r="D15" s="47">
        <v>7</v>
      </c>
      <c r="E15" s="47">
        <v>3</v>
      </c>
      <c r="F15" s="3">
        <f>SUM(F5:F14)</f>
        <v>215004.25000000003</v>
      </c>
      <c r="G15" s="3">
        <f>SUM(G5:G14)</f>
        <v>82890.30000000002</v>
      </c>
    </row>
    <row r="16" spans="2:7" ht="20.25" customHeight="1">
      <c r="B16" s="31"/>
      <c r="C16" s="2"/>
      <c r="D16" s="2"/>
      <c r="E16" s="2"/>
      <c r="F16" s="2"/>
      <c r="G16" s="2"/>
    </row>
    <row r="17" spans="2:7" ht="15">
      <c r="B17" s="2"/>
      <c r="C17" s="2"/>
      <c r="D17" s="2"/>
      <c r="E17" s="2"/>
      <c r="F17" s="2"/>
      <c r="G17" s="2"/>
    </row>
    <row r="18" spans="2:7" ht="15">
      <c r="B18" s="2"/>
      <c r="C18" s="2"/>
      <c r="D18" s="2"/>
      <c r="E18" s="2"/>
      <c r="F18" s="2"/>
      <c r="G18" s="2"/>
    </row>
    <row r="19" spans="2:7" ht="15">
      <c r="B19" s="2"/>
      <c r="C19" s="2"/>
      <c r="D19" s="2"/>
      <c r="E19" s="2"/>
      <c r="F19" s="2"/>
      <c r="G19" s="2"/>
    </row>
    <row r="20" spans="2:7" ht="15">
      <c r="B20" s="2"/>
      <c r="C20" s="2"/>
      <c r="D20" s="2"/>
      <c r="E20" s="2"/>
      <c r="F20" s="2"/>
      <c r="G20" s="2"/>
    </row>
    <row r="21" spans="2:7" ht="15">
      <c r="B21" s="2"/>
      <c r="C21" s="2"/>
      <c r="D21" s="2"/>
      <c r="E21" s="2"/>
      <c r="F21" s="2"/>
      <c r="G21" s="2"/>
    </row>
    <row r="22" spans="2:7" ht="15">
      <c r="B22" s="2"/>
      <c r="C22" s="2"/>
      <c r="D22" s="2"/>
      <c r="E22" s="2"/>
      <c r="F22" s="2"/>
      <c r="G22" s="2"/>
    </row>
    <row r="23" spans="2:7" ht="15">
      <c r="B23" s="2"/>
      <c r="C23" s="2"/>
      <c r="D23" s="2"/>
      <c r="E23" s="2"/>
      <c r="F23" s="2"/>
      <c r="G23" s="2"/>
    </row>
    <row r="24" spans="2:7" ht="15">
      <c r="B24" s="2"/>
      <c r="C24" s="2"/>
      <c r="D24" s="2"/>
      <c r="E24" s="2"/>
      <c r="F24" s="2"/>
      <c r="G24" s="2"/>
    </row>
    <row r="25" spans="2:7" ht="15">
      <c r="B25" s="2"/>
      <c r="C25" s="2"/>
      <c r="D25" s="2"/>
      <c r="E25" s="2"/>
      <c r="F25" s="2"/>
      <c r="G25" s="2"/>
    </row>
    <row r="26" spans="2:7" ht="15">
      <c r="B26" s="2"/>
      <c r="C26" s="2"/>
      <c r="D26" s="2"/>
      <c r="E26" s="2"/>
      <c r="F26" s="2"/>
      <c r="G26" s="2"/>
    </row>
    <row r="27" spans="2:7" ht="15">
      <c r="B27" s="2"/>
      <c r="C27" s="2"/>
      <c r="D27" s="2"/>
      <c r="E27" s="2"/>
      <c r="F27" s="2"/>
      <c r="G27" s="2"/>
    </row>
    <row r="28" spans="2:7" ht="15">
      <c r="B28" s="2"/>
      <c r="C28" s="2"/>
      <c r="D28" s="2"/>
      <c r="E28" s="2"/>
      <c r="F28" s="2"/>
      <c r="G28" s="2"/>
    </row>
    <row r="29" spans="2:7" ht="15">
      <c r="B29" s="2"/>
      <c r="C29" s="2"/>
      <c r="D29" s="2"/>
      <c r="E29" s="2"/>
      <c r="F29" s="2"/>
      <c r="G29" s="2"/>
    </row>
  </sheetData>
  <sheetProtection/>
  <mergeCells count="6">
    <mergeCell ref="B15:C15"/>
    <mergeCell ref="B2:G2"/>
    <mergeCell ref="B3:B4"/>
    <mergeCell ref="C3:C4"/>
    <mergeCell ref="A3:A4"/>
    <mergeCell ref="B1:G1"/>
  </mergeCells>
  <printOptions/>
  <pageMargins left="0.5511811023622047" right="0.5118110236220472" top="0.7086614173228347" bottom="0.984251968503937" header="0.5118110236220472" footer="0.5118110236220472"/>
  <pageSetup horizontalDpi="600" verticalDpi="600" orientation="landscape" paperSize="9" r:id="rId1"/>
  <headerFooter alignWithMargins="0">
    <oddHeader>&amp;C&amp;"Arial,Grassetto"&amp;12PROSPETTO SPESA PERSONALE 2013 - 2015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9" sqref="A9"/>
      <selection pane="bottomRight" activeCell="B9" sqref="B9"/>
    </sheetView>
  </sheetViews>
  <sheetFormatPr defaultColWidth="9.140625" defaultRowHeight="12.75"/>
  <cols>
    <col min="1" max="1" width="5.57421875" style="1" customWidth="1"/>
    <col min="2" max="2" width="43.421875" style="1" customWidth="1"/>
    <col min="3" max="5" width="13.28125" style="1" customWidth="1"/>
    <col min="6" max="6" width="23.57421875" style="1" customWidth="1"/>
    <col min="7" max="7" width="20.7109375" style="1" customWidth="1"/>
    <col min="8" max="8" width="9.140625" style="1" customWidth="1"/>
    <col min="9" max="9" width="12.8515625" style="1" bestFit="1" customWidth="1"/>
    <col min="10" max="16384" width="9.140625" style="1" customWidth="1"/>
  </cols>
  <sheetData>
    <row r="1" spans="2:7" ht="54" customHeight="1">
      <c r="B1" s="90" t="s">
        <v>45</v>
      </c>
      <c r="C1" s="90"/>
      <c r="D1" s="90"/>
      <c r="E1" s="90"/>
      <c r="F1" s="90"/>
      <c r="G1" s="90"/>
    </row>
    <row r="2" spans="1:7" ht="15">
      <c r="A2" s="87"/>
      <c r="B2" s="83" t="s">
        <v>5</v>
      </c>
      <c r="C2" s="85" t="s">
        <v>0</v>
      </c>
      <c r="D2" s="45" t="s">
        <v>34</v>
      </c>
      <c r="E2" s="45" t="s">
        <v>34</v>
      </c>
      <c r="F2" s="16" t="s">
        <v>1</v>
      </c>
      <c r="G2" s="16" t="s">
        <v>3</v>
      </c>
    </row>
    <row r="3" spans="1:7" ht="15">
      <c r="A3" s="87"/>
      <c r="B3" s="91"/>
      <c r="C3" s="92"/>
      <c r="D3" s="46" t="s">
        <v>35</v>
      </c>
      <c r="E3" s="46" t="s">
        <v>36</v>
      </c>
      <c r="F3" s="17" t="s">
        <v>2</v>
      </c>
      <c r="G3" s="17" t="s">
        <v>4</v>
      </c>
    </row>
    <row r="4" spans="1:7" ht="15">
      <c r="A4" s="25">
        <v>1</v>
      </c>
      <c r="B4" s="24" t="s">
        <v>109</v>
      </c>
      <c r="C4" s="25" t="s">
        <v>6</v>
      </c>
      <c r="D4" s="25" t="s">
        <v>46</v>
      </c>
      <c r="E4" s="19"/>
      <c r="F4" s="21">
        <v>38354.5</v>
      </c>
      <c r="G4" s="20"/>
    </row>
    <row r="5" spans="1:7" ht="15">
      <c r="A5" s="25">
        <v>2</v>
      </c>
      <c r="B5" s="68" t="s">
        <v>118</v>
      </c>
      <c r="C5" s="19" t="s">
        <v>7</v>
      </c>
      <c r="D5" s="19"/>
      <c r="E5" s="25" t="s">
        <v>46</v>
      </c>
      <c r="F5" s="21"/>
      <c r="G5" s="20">
        <v>33686.17</v>
      </c>
    </row>
    <row r="6" spans="1:7" ht="15">
      <c r="A6" s="25">
        <f>A5+1</f>
        <v>3</v>
      </c>
      <c r="B6" s="24" t="s">
        <v>78</v>
      </c>
      <c r="C6" s="25" t="s">
        <v>8</v>
      </c>
      <c r="D6" s="25" t="s">
        <v>46</v>
      </c>
      <c r="E6" s="19"/>
      <c r="F6" s="23">
        <v>30740.35</v>
      </c>
      <c r="G6" s="21"/>
    </row>
    <row r="7" spans="1:7" ht="15">
      <c r="A7" s="25">
        <f aca="true" t="shared" si="0" ref="A7:A21">A6+1</f>
        <v>4</v>
      </c>
      <c r="B7" s="24" t="s">
        <v>79</v>
      </c>
      <c r="C7" s="25" t="s">
        <v>8</v>
      </c>
      <c r="D7" s="25" t="s">
        <v>46</v>
      </c>
      <c r="E7" s="19"/>
      <c r="F7" s="23">
        <v>30740.35</v>
      </c>
      <c r="G7" s="21"/>
    </row>
    <row r="8" spans="1:7" ht="15">
      <c r="A8" s="25">
        <f t="shared" si="0"/>
        <v>5</v>
      </c>
      <c r="B8" s="24" t="s">
        <v>78</v>
      </c>
      <c r="C8" s="25" t="s">
        <v>52</v>
      </c>
      <c r="D8" s="25" t="s">
        <v>46</v>
      </c>
      <c r="E8" s="19"/>
      <c r="F8" s="23">
        <v>31518.91</v>
      </c>
      <c r="G8" s="21"/>
    </row>
    <row r="9" spans="1:7" ht="15">
      <c r="A9" s="25">
        <f t="shared" si="0"/>
        <v>6</v>
      </c>
      <c r="B9" s="24" t="s">
        <v>78</v>
      </c>
      <c r="C9" s="25" t="s">
        <v>52</v>
      </c>
      <c r="D9" s="25" t="s">
        <v>46</v>
      </c>
      <c r="E9" s="19"/>
      <c r="F9" s="23">
        <v>31576.55</v>
      </c>
      <c r="G9" s="20"/>
    </row>
    <row r="10" spans="1:9" ht="15">
      <c r="A10" s="25">
        <f t="shared" si="0"/>
        <v>7</v>
      </c>
      <c r="B10" s="24" t="s">
        <v>78</v>
      </c>
      <c r="C10" s="25" t="s">
        <v>8</v>
      </c>
      <c r="D10" s="25" t="s">
        <v>46</v>
      </c>
      <c r="E10" s="19"/>
      <c r="F10" s="23">
        <v>31601.71</v>
      </c>
      <c r="G10" s="20"/>
      <c r="I10" s="48"/>
    </row>
    <row r="11" spans="1:9" ht="15">
      <c r="A11" s="25">
        <f>A10+1</f>
        <v>8</v>
      </c>
      <c r="B11" s="24" t="s">
        <v>78</v>
      </c>
      <c r="C11" s="25" t="s">
        <v>8</v>
      </c>
      <c r="D11" s="25" t="s">
        <v>46</v>
      </c>
      <c r="E11" s="19"/>
      <c r="F11" s="21">
        <v>31618.64</v>
      </c>
      <c r="G11" s="20"/>
      <c r="I11" s="49">
        <f>I10/3*2</f>
        <v>0</v>
      </c>
    </row>
    <row r="12" spans="1:7" ht="15">
      <c r="A12" s="25">
        <f t="shared" si="0"/>
        <v>9</v>
      </c>
      <c r="B12" s="24" t="s">
        <v>80</v>
      </c>
      <c r="C12" s="25" t="s">
        <v>8</v>
      </c>
      <c r="D12" s="25" t="s">
        <v>46</v>
      </c>
      <c r="E12" s="19"/>
      <c r="F12" s="21">
        <v>31576.55</v>
      </c>
      <c r="G12" s="20"/>
    </row>
    <row r="13" spans="1:7" ht="15">
      <c r="A13" s="25">
        <f t="shared" si="0"/>
        <v>10</v>
      </c>
      <c r="B13" s="24" t="s">
        <v>80</v>
      </c>
      <c r="C13" s="25" t="s">
        <v>8</v>
      </c>
      <c r="D13" s="25" t="s">
        <v>46</v>
      </c>
      <c r="E13" s="19"/>
      <c r="F13" s="21">
        <v>31618.64</v>
      </c>
      <c r="G13" s="20"/>
    </row>
    <row r="14" spans="1:7" ht="15">
      <c r="A14" s="25">
        <f t="shared" si="0"/>
        <v>11</v>
      </c>
      <c r="B14" s="24" t="s">
        <v>80</v>
      </c>
      <c r="C14" s="25" t="s">
        <v>8</v>
      </c>
      <c r="D14" s="25" t="s">
        <v>46</v>
      </c>
      <c r="E14" s="19"/>
      <c r="F14" s="21">
        <v>30733.2</v>
      </c>
      <c r="G14" s="20"/>
    </row>
    <row r="15" spans="1:7" ht="15">
      <c r="A15" s="25">
        <f t="shared" si="0"/>
        <v>12</v>
      </c>
      <c r="B15" s="24" t="s">
        <v>80</v>
      </c>
      <c r="C15" s="25" t="s">
        <v>8</v>
      </c>
      <c r="D15" s="25" t="s">
        <v>46</v>
      </c>
      <c r="E15" s="19"/>
      <c r="F15" s="21">
        <v>30721.79</v>
      </c>
      <c r="G15" s="20"/>
    </row>
    <row r="16" spans="1:7" ht="15">
      <c r="A16" s="25">
        <f t="shared" si="0"/>
        <v>13</v>
      </c>
      <c r="B16" s="24" t="s">
        <v>78</v>
      </c>
      <c r="C16" s="25" t="s">
        <v>8</v>
      </c>
      <c r="D16" s="25" t="s">
        <v>46</v>
      </c>
      <c r="E16" s="19"/>
      <c r="F16" s="21">
        <v>30721.79</v>
      </c>
      <c r="G16" s="28"/>
    </row>
    <row r="17" spans="1:7" ht="15">
      <c r="A17" s="25">
        <f t="shared" si="0"/>
        <v>14</v>
      </c>
      <c r="B17" s="24" t="s">
        <v>78</v>
      </c>
      <c r="C17" s="19" t="s">
        <v>8</v>
      </c>
      <c r="D17" s="25"/>
      <c r="E17" s="25" t="s">
        <v>46</v>
      </c>
      <c r="F17" s="21"/>
      <c r="G17" s="21">
        <v>29197.94</v>
      </c>
    </row>
    <row r="18" spans="1:7" ht="15">
      <c r="A18" s="25">
        <f t="shared" si="0"/>
        <v>15</v>
      </c>
      <c r="B18" s="24" t="s">
        <v>81</v>
      </c>
      <c r="C18" s="25" t="s">
        <v>8</v>
      </c>
      <c r="D18" s="25"/>
      <c r="E18" s="25" t="s">
        <v>46</v>
      </c>
      <c r="F18" s="21"/>
      <c r="G18" s="21">
        <v>20479.16</v>
      </c>
    </row>
    <row r="19" spans="1:7" ht="15">
      <c r="A19" s="25">
        <f t="shared" si="0"/>
        <v>16</v>
      </c>
      <c r="B19" s="24" t="s">
        <v>81</v>
      </c>
      <c r="C19" s="25" t="s">
        <v>8</v>
      </c>
      <c r="D19" s="25"/>
      <c r="E19" s="25" t="s">
        <v>46</v>
      </c>
      <c r="F19" s="21"/>
      <c r="G19" s="21">
        <v>20479.16</v>
      </c>
    </row>
    <row r="20" spans="1:7" ht="15">
      <c r="A20" s="25">
        <f t="shared" si="0"/>
        <v>17</v>
      </c>
      <c r="B20" s="24" t="s">
        <v>81</v>
      </c>
      <c r="C20" s="25" t="s">
        <v>8</v>
      </c>
      <c r="D20" s="25"/>
      <c r="E20" s="25" t="s">
        <v>46</v>
      </c>
      <c r="F20" s="21"/>
      <c r="G20" s="21">
        <v>20479.16</v>
      </c>
    </row>
    <row r="21" spans="1:7" ht="15">
      <c r="A21" s="25">
        <f t="shared" si="0"/>
        <v>18</v>
      </c>
      <c r="B21" s="24" t="s">
        <v>81</v>
      </c>
      <c r="C21" s="25" t="s">
        <v>8</v>
      </c>
      <c r="D21" s="25"/>
      <c r="E21" s="25" t="s">
        <v>46</v>
      </c>
      <c r="F21" s="21"/>
      <c r="G21" s="21">
        <v>20479.16</v>
      </c>
    </row>
    <row r="22" spans="2:7" ht="21" customHeight="1">
      <c r="B22" s="81"/>
      <c r="C22" s="81"/>
      <c r="D22" s="47">
        <v>12</v>
      </c>
      <c r="E22" s="47">
        <v>6</v>
      </c>
      <c r="F22" s="3">
        <f>SUM(F4:F21)</f>
        <v>381522.98</v>
      </c>
      <c r="G22" s="3">
        <f>SUM(G4:G21)</f>
        <v>144800.75</v>
      </c>
    </row>
    <row r="23" spans="2:7" ht="15">
      <c r="B23" s="2"/>
      <c r="C23" s="2"/>
      <c r="D23" s="2"/>
      <c r="E23" s="2"/>
      <c r="F23" s="2"/>
      <c r="G23" s="2"/>
    </row>
    <row r="24" spans="2:7" ht="15">
      <c r="B24" s="2"/>
      <c r="C24" s="2"/>
      <c r="D24" s="2"/>
      <c r="E24" s="2"/>
      <c r="F24" s="2"/>
      <c r="G24" s="2"/>
    </row>
    <row r="25" spans="2:7" ht="15">
      <c r="B25" s="2"/>
      <c r="C25" s="2"/>
      <c r="D25" s="2"/>
      <c r="E25" s="2"/>
      <c r="F25" s="2"/>
      <c r="G25" s="2"/>
    </row>
    <row r="26" spans="2:7" ht="15">
      <c r="B26" s="2"/>
      <c r="C26" s="2"/>
      <c r="D26" s="2"/>
      <c r="E26" s="2"/>
      <c r="F26" s="2"/>
      <c r="G26" s="2"/>
    </row>
    <row r="27" spans="2:7" ht="15">
      <c r="B27" s="2"/>
      <c r="C27" s="2"/>
      <c r="D27" s="2"/>
      <c r="E27" s="2"/>
      <c r="F27" s="2"/>
      <c r="G27" s="2"/>
    </row>
    <row r="28" spans="2:7" ht="15">
      <c r="B28" s="2"/>
      <c r="C28" s="2"/>
      <c r="D28" s="2"/>
      <c r="E28" s="2"/>
      <c r="F28" s="2"/>
      <c r="G28" s="2"/>
    </row>
    <row r="29" spans="2:7" ht="15">
      <c r="B29" s="2"/>
      <c r="C29" s="2"/>
      <c r="D29" s="2"/>
      <c r="E29" s="2"/>
      <c r="F29" s="2"/>
      <c r="G29" s="2"/>
    </row>
    <row r="30" spans="2:7" ht="15">
      <c r="B30" s="2"/>
      <c r="C30" s="2"/>
      <c r="D30" s="2"/>
      <c r="E30" s="2"/>
      <c r="F30" s="2"/>
      <c r="G30" s="2"/>
    </row>
    <row r="31" spans="2:7" ht="15">
      <c r="B31" s="2"/>
      <c r="C31" s="2"/>
      <c r="D31" s="2"/>
      <c r="E31" s="2"/>
      <c r="F31" s="2"/>
      <c r="G31" s="2"/>
    </row>
    <row r="32" spans="2:7" ht="15">
      <c r="B32" s="2"/>
      <c r="C32" s="2"/>
      <c r="D32" s="2"/>
      <c r="E32" s="2"/>
      <c r="F32" s="2"/>
      <c r="G32" s="2"/>
    </row>
    <row r="33" spans="2:7" ht="15">
      <c r="B33" s="2"/>
      <c r="C33" s="2"/>
      <c r="D33" s="2"/>
      <c r="E33" s="2"/>
      <c r="F33" s="2"/>
      <c r="G33" s="2"/>
    </row>
    <row r="34" spans="2:7" ht="15">
      <c r="B34" s="2"/>
      <c r="C34" s="2"/>
      <c r="D34" s="2"/>
      <c r="E34" s="2"/>
      <c r="F34" s="2"/>
      <c r="G34" s="2"/>
    </row>
    <row r="35" spans="2:7" ht="15">
      <c r="B35" s="2"/>
      <c r="C35" s="2"/>
      <c r="D35" s="2"/>
      <c r="E35" s="2"/>
      <c r="F35" s="2"/>
      <c r="G35" s="2"/>
    </row>
    <row r="36" spans="2:7" ht="15">
      <c r="B36" s="2"/>
      <c r="C36" s="2"/>
      <c r="D36" s="2"/>
      <c r="E36" s="2"/>
      <c r="F36" s="2"/>
      <c r="G36" s="2"/>
    </row>
  </sheetData>
  <sheetProtection/>
  <mergeCells count="5">
    <mergeCell ref="B22:C22"/>
    <mergeCell ref="B1:G1"/>
    <mergeCell ref="B2:B3"/>
    <mergeCell ref="C2:C3"/>
    <mergeCell ref="A2:A3"/>
  </mergeCells>
  <printOptions/>
  <pageMargins left="0.6692913385826772" right="0.31496062992125984" top="0.7086614173228347" bottom="0.4724409448818898" header="0.31496062992125984" footer="0.2362204724409449"/>
  <pageSetup horizontalDpi="600" verticalDpi="600" orientation="landscape" paperSize="9" r:id="rId1"/>
  <headerFooter alignWithMargins="0">
    <oddHeader>&amp;C&amp;"Arial,Grassetto"&amp;12PROSPETTO SPESA PERSONALE 2013 - 2015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9" sqref="A9"/>
      <selection pane="bottomRight" activeCell="C5" sqref="C5"/>
    </sheetView>
  </sheetViews>
  <sheetFormatPr defaultColWidth="9.140625" defaultRowHeight="12.75"/>
  <cols>
    <col min="1" max="1" width="5.57421875" style="1" customWidth="1"/>
    <col min="2" max="2" width="43.421875" style="1" customWidth="1"/>
    <col min="3" max="5" width="13.28125" style="1" customWidth="1"/>
    <col min="6" max="6" width="23.28125" style="1" customWidth="1"/>
    <col min="7" max="7" width="23.421875" style="1" customWidth="1"/>
    <col min="8" max="16384" width="9.140625" style="1" customWidth="1"/>
  </cols>
  <sheetData>
    <row r="1" spans="2:7" ht="36.75" customHeight="1">
      <c r="B1" s="82" t="s">
        <v>44</v>
      </c>
      <c r="C1" s="82"/>
      <c r="D1" s="82"/>
      <c r="E1" s="82"/>
      <c r="F1" s="82"/>
      <c r="G1" s="82"/>
    </row>
    <row r="2" spans="2:7" ht="50.25" customHeight="1">
      <c r="B2" s="90" t="s">
        <v>43</v>
      </c>
      <c r="C2" s="90"/>
      <c r="D2" s="90"/>
      <c r="E2" s="90"/>
      <c r="F2" s="90"/>
      <c r="G2" s="90"/>
    </row>
    <row r="3" spans="1:7" ht="15">
      <c r="A3" s="87"/>
      <c r="B3" s="83" t="s">
        <v>5</v>
      </c>
      <c r="C3" s="85" t="s">
        <v>0</v>
      </c>
      <c r="D3" s="45" t="s">
        <v>34</v>
      </c>
      <c r="E3" s="45" t="s">
        <v>34</v>
      </c>
      <c r="F3" s="16" t="s">
        <v>1</v>
      </c>
      <c r="G3" s="16" t="s">
        <v>3</v>
      </c>
    </row>
    <row r="4" spans="1:7" ht="15">
      <c r="A4" s="87"/>
      <c r="B4" s="91"/>
      <c r="C4" s="92"/>
      <c r="D4" s="46" t="s">
        <v>35</v>
      </c>
      <c r="E4" s="46" t="s">
        <v>36</v>
      </c>
      <c r="F4" s="17" t="s">
        <v>2</v>
      </c>
      <c r="G4" s="17" t="s">
        <v>4</v>
      </c>
    </row>
    <row r="5" spans="1:7" ht="15">
      <c r="A5" s="25">
        <v>1</v>
      </c>
      <c r="B5" s="24" t="s">
        <v>93</v>
      </c>
      <c r="C5" s="25" t="s">
        <v>6</v>
      </c>
      <c r="D5" s="25" t="s">
        <v>46</v>
      </c>
      <c r="E5" s="19"/>
      <c r="F5" s="21">
        <v>36830.65</v>
      </c>
      <c r="G5" s="20"/>
    </row>
    <row r="6" spans="1:7" ht="15">
      <c r="A6" s="25">
        <f>A5+1</f>
        <v>2</v>
      </c>
      <c r="B6" s="24" t="s">
        <v>49</v>
      </c>
      <c r="C6" s="25" t="s">
        <v>7</v>
      </c>
      <c r="D6" s="25" t="s">
        <v>46</v>
      </c>
      <c r="E6" s="19"/>
      <c r="F6" s="21">
        <v>31807.17</v>
      </c>
      <c r="G6" s="27"/>
    </row>
    <row r="7" spans="1:7" ht="15">
      <c r="A7" s="25">
        <f aca="true" t="shared" si="0" ref="A7:A15">A6+1</f>
        <v>3</v>
      </c>
      <c r="B7" s="24" t="s">
        <v>49</v>
      </c>
      <c r="C7" s="19" t="s">
        <v>7</v>
      </c>
      <c r="D7" s="19"/>
      <c r="E7" s="25" t="s">
        <v>46</v>
      </c>
      <c r="F7" s="21"/>
      <c r="G7" s="20">
        <v>31771.9</v>
      </c>
    </row>
    <row r="8" spans="1:7" ht="15">
      <c r="A8" s="25">
        <f t="shared" si="0"/>
        <v>4</v>
      </c>
      <c r="B8" s="24" t="s">
        <v>12</v>
      </c>
      <c r="C8" s="19" t="s">
        <v>8</v>
      </c>
      <c r="D8" s="25" t="s">
        <v>46</v>
      </c>
      <c r="E8" s="19"/>
      <c r="F8" s="23">
        <v>31270.94</v>
      </c>
      <c r="G8" s="21"/>
    </row>
    <row r="9" spans="1:7" ht="15">
      <c r="A9" s="25">
        <f t="shared" si="0"/>
        <v>5</v>
      </c>
      <c r="B9" s="18" t="s">
        <v>12</v>
      </c>
      <c r="C9" s="19" t="s">
        <v>8</v>
      </c>
      <c r="D9" s="19"/>
      <c r="E9" s="25" t="s">
        <v>46</v>
      </c>
      <c r="F9" s="23"/>
      <c r="G9" s="21">
        <v>31270.94</v>
      </c>
    </row>
    <row r="10" spans="1:7" ht="15">
      <c r="A10" s="25">
        <f>A9+1</f>
        <v>6</v>
      </c>
      <c r="B10" s="24" t="s">
        <v>53</v>
      </c>
      <c r="C10" s="19" t="s">
        <v>8</v>
      </c>
      <c r="D10" s="25" t="s">
        <v>46</v>
      </c>
      <c r="E10" s="19"/>
      <c r="F10" s="23">
        <v>29828.7</v>
      </c>
      <c r="G10" s="21"/>
    </row>
    <row r="11" spans="1:7" ht="15">
      <c r="A11" s="25">
        <f t="shared" si="0"/>
        <v>7</v>
      </c>
      <c r="B11" s="24" t="s">
        <v>66</v>
      </c>
      <c r="C11" s="19" t="s">
        <v>8</v>
      </c>
      <c r="D11" s="25"/>
      <c r="E11" s="25" t="s">
        <v>46</v>
      </c>
      <c r="F11" s="23"/>
      <c r="G11" s="64">
        <v>14598.97</v>
      </c>
    </row>
    <row r="12" spans="1:7" ht="15">
      <c r="A12" s="25">
        <f t="shared" si="0"/>
        <v>8</v>
      </c>
      <c r="B12" s="24" t="s">
        <v>91</v>
      </c>
      <c r="C12" s="25" t="s">
        <v>10</v>
      </c>
      <c r="D12" s="25"/>
      <c r="E12" s="25" t="s">
        <v>46</v>
      </c>
      <c r="F12" s="23"/>
      <c r="G12" s="20">
        <v>25880.01</v>
      </c>
    </row>
    <row r="13" spans="1:7" ht="15">
      <c r="A13" s="25">
        <f t="shared" si="0"/>
        <v>9</v>
      </c>
      <c r="B13" s="24" t="s">
        <v>65</v>
      </c>
      <c r="C13" s="25" t="s">
        <v>10</v>
      </c>
      <c r="D13" s="25" t="s">
        <v>46</v>
      </c>
      <c r="E13" s="19"/>
      <c r="F13" s="23">
        <v>26362.4</v>
      </c>
      <c r="G13" s="20"/>
    </row>
    <row r="14" spans="1:7" ht="15">
      <c r="A14" s="25">
        <f t="shared" si="0"/>
        <v>10</v>
      </c>
      <c r="B14" s="24" t="s">
        <v>67</v>
      </c>
      <c r="C14" s="19" t="s">
        <v>10</v>
      </c>
      <c r="D14" s="25" t="s">
        <v>46</v>
      </c>
      <c r="E14" s="19"/>
      <c r="F14" s="21">
        <v>30061.12</v>
      </c>
      <c r="G14" s="20"/>
    </row>
    <row r="15" spans="1:7" ht="15">
      <c r="A15" s="25">
        <f t="shared" si="0"/>
        <v>11</v>
      </c>
      <c r="B15" s="24" t="s">
        <v>92</v>
      </c>
      <c r="C15" s="19" t="s">
        <v>10</v>
      </c>
      <c r="D15" s="25"/>
      <c r="E15" s="25" t="s">
        <v>46</v>
      </c>
      <c r="F15" s="21"/>
      <c r="G15" s="65">
        <v>12940</v>
      </c>
    </row>
    <row r="16" spans="2:7" ht="21.75" customHeight="1">
      <c r="B16" s="81"/>
      <c r="C16" s="81"/>
      <c r="D16" s="47">
        <v>6</v>
      </c>
      <c r="E16" s="47">
        <v>5</v>
      </c>
      <c r="F16" s="3">
        <f>SUM(F5:F15)</f>
        <v>186160.98</v>
      </c>
      <c r="G16" s="3">
        <f>SUM(G5:G15)</f>
        <v>116461.81999999999</v>
      </c>
    </row>
    <row r="17" spans="2:7" ht="22.5" customHeight="1">
      <c r="B17" s="2"/>
      <c r="C17" s="2"/>
      <c r="D17" s="2"/>
      <c r="E17" s="2"/>
      <c r="F17" s="2"/>
      <c r="G17" s="2"/>
    </row>
    <row r="18" spans="2:7" ht="15">
      <c r="B18" s="2"/>
      <c r="C18" s="2"/>
      <c r="D18" s="2"/>
      <c r="E18" s="2"/>
      <c r="F18" s="2"/>
      <c r="G18" s="2"/>
    </row>
    <row r="19" spans="2:7" ht="15">
      <c r="B19" s="2"/>
      <c r="C19" s="2"/>
      <c r="D19" s="2"/>
      <c r="E19" s="2"/>
      <c r="F19" s="2"/>
      <c r="G19" s="2"/>
    </row>
    <row r="20" spans="2:7" ht="15">
      <c r="B20" s="2"/>
      <c r="C20" s="2"/>
      <c r="D20" s="2"/>
      <c r="E20" s="2"/>
      <c r="F20" s="2"/>
      <c r="G20" s="2"/>
    </row>
    <row r="21" spans="2:7" ht="15">
      <c r="B21" s="2"/>
      <c r="C21" s="2"/>
      <c r="D21" s="2"/>
      <c r="E21" s="2"/>
      <c r="F21" s="2"/>
      <c r="G21" s="2"/>
    </row>
    <row r="22" spans="2:7" ht="15">
      <c r="B22" s="2"/>
      <c r="C22" s="2"/>
      <c r="D22" s="2"/>
      <c r="E22" s="2"/>
      <c r="F22" s="2"/>
      <c r="G22" s="2"/>
    </row>
    <row r="23" spans="2:7" ht="15">
      <c r="B23" s="2"/>
      <c r="C23" s="2"/>
      <c r="D23" s="2"/>
      <c r="E23" s="2"/>
      <c r="F23" s="2"/>
      <c r="G23" s="2"/>
    </row>
    <row r="24" spans="2:7" ht="15">
      <c r="B24" s="2"/>
      <c r="C24" s="2"/>
      <c r="D24" s="2"/>
      <c r="E24" s="2"/>
      <c r="F24" s="2"/>
      <c r="G24" s="2"/>
    </row>
    <row r="25" spans="2:7" ht="15">
      <c r="B25" s="2"/>
      <c r="C25" s="2"/>
      <c r="D25" s="2"/>
      <c r="E25" s="2"/>
      <c r="F25" s="2"/>
      <c r="G25" s="2"/>
    </row>
    <row r="26" spans="2:7" ht="15">
      <c r="B26" s="2"/>
      <c r="C26" s="2"/>
      <c r="D26" s="2"/>
      <c r="E26" s="2"/>
      <c r="F26" s="2"/>
      <c r="G26" s="2"/>
    </row>
    <row r="27" spans="2:7" ht="15">
      <c r="B27" s="2"/>
      <c r="C27" s="2"/>
      <c r="D27" s="2"/>
      <c r="E27" s="2"/>
      <c r="F27" s="2"/>
      <c r="G27" s="2"/>
    </row>
    <row r="28" spans="2:7" ht="15">
      <c r="B28" s="2"/>
      <c r="C28" s="2"/>
      <c r="D28" s="2"/>
      <c r="E28" s="2"/>
      <c r="F28" s="2"/>
      <c r="G28" s="2"/>
    </row>
    <row r="29" spans="2:7" ht="15">
      <c r="B29" s="2"/>
      <c r="C29" s="2"/>
      <c r="D29" s="2"/>
      <c r="E29" s="2"/>
      <c r="F29" s="2"/>
      <c r="G29" s="2"/>
    </row>
    <row r="30" spans="2:7" ht="15">
      <c r="B30" s="2"/>
      <c r="C30" s="2"/>
      <c r="D30" s="2"/>
      <c r="E30" s="2"/>
      <c r="F30" s="2"/>
      <c r="G30" s="2"/>
    </row>
  </sheetData>
  <sheetProtection/>
  <mergeCells count="6">
    <mergeCell ref="B16:C16"/>
    <mergeCell ref="B2:G2"/>
    <mergeCell ref="B3:B4"/>
    <mergeCell ref="C3:C4"/>
    <mergeCell ref="A3:A4"/>
    <mergeCell ref="B1:G1"/>
  </mergeCells>
  <printOptions/>
  <pageMargins left="0.31496062992125984" right="0.35433070866141736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&amp;C&amp;"Arial,Grassetto"&amp;12PROSPETTO SPESA PERSONALE 2013 - 2015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9" sqref="A9"/>
      <selection pane="bottomRight" activeCell="C8" sqref="C8"/>
    </sheetView>
  </sheetViews>
  <sheetFormatPr defaultColWidth="9.140625" defaultRowHeight="12.75"/>
  <cols>
    <col min="1" max="1" width="5.8515625" style="1" customWidth="1"/>
    <col min="2" max="2" width="43.421875" style="1" customWidth="1"/>
    <col min="3" max="5" width="13.28125" style="1" customWidth="1"/>
    <col min="6" max="6" width="24.421875" style="1" customWidth="1"/>
    <col min="7" max="7" width="20.7109375" style="1" customWidth="1"/>
    <col min="8" max="16384" width="9.140625" style="1" customWidth="1"/>
  </cols>
  <sheetData>
    <row r="1" spans="2:7" ht="39.75" customHeight="1">
      <c r="B1" s="82" t="s">
        <v>44</v>
      </c>
      <c r="C1" s="82"/>
      <c r="D1" s="82"/>
      <c r="E1" s="82"/>
      <c r="F1" s="82"/>
      <c r="G1" s="82"/>
    </row>
    <row r="2" spans="2:7" ht="50.25" customHeight="1">
      <c r="B2" s="90" t="s">
        <v>102</v>
      </c>
      <c r="C2" s="90"/>
      <c r="D2" s="90"/>
      <c r="E2" s="90"/>
      <c r="F2" s="90"/>
      <c r="G2" s="90"/>
    </row>
    <row r="3" spans="1:7" ht="15">
      <c r="A3" s="87"/>
      <c r="B3" s="83" t="s">
        <v>5</v>
      </c>
      <c r="C3" s="85" t="s">
        <v>0</v>
      </c>
      <c r="D3" s="45" t="s">
        <v>34</v>
      </c>
      <c r="E3" s="45" t="s">
        <v>34</v>
      </c>
      <c r="F3" s="16" t="s">
        <v>1</v>
      </c>
      <c r="G3" s="16" t="s">
        <v>3</v>
      </c>
    </row>
    <row r="4" spans="1:7" ht="15">
      <c r="A4" s="87"/>
      <c r="B4" s="91"/>
      <c r="C4" s="92"/>
      <c r="D4" s="46" t="s">
        <v>35</v>
      </c>
      <c r="E4" s="46" t="s">
        <v>36</v>
      </c>
      <c r="F4" s="17" t="s">
        <v>2</v>
      </c>
      <c r="G4" s="17" t="s">
        <v>4</v>
      </c>
    </row>
    <row r="5" spans="1:7" ht="15">
      <c r="A5" s="25">
        <v>1</v>
      </c>
      <c r="B5" s="24" t="s">
        <v>68</v>
      </c>
      <c r="C5" s="25" t="s">
        <v>7</v>
      </c>
      <c r="D5" s="25" t="s">
        <v>46</v>
      </c>
      <c r="E5" s="19"/>
      <c r="F5" s="21">
        <v>31807.17</v>
      </c>
      <c r="G5" s="27"/>
    </row>
    <row r="6" spans="1:7" ht="15">
      <c r="A6" s="25">
        <f>A5+1</f>
        <v>2</v>
      </c>
      <c r="B6" s="24" t="s">
        <v>27</v>
      </c>
      <c r="C6" s="25" t="s">
        <v>7</v>
      </c>
      <c r="D6" s="25"/>
      <c r="E6" s="25" t="s">
        <v>46</v>
      </c>
      <c r="F6" s="20"/>
      <c r="G6" s="21">
        <v>31771.9</v>
      </c>
    </row>
    <row r="7" spans="1:7" ht="15">
      <c r="A7" s="25">
        <f>A6+1</f>
        <v>3</v>
      </c>
      <c r="B7" s="24" t="s">
        <v>28</v>
      </c>
      <c r="C7" s="25" t="s">
        <v>8</v>
      </c>
      <c r="D7" s="25"/>
      <c r="E7" s="25" t="s">
        <v>46</v>
      </c>
      <c r="F7" s="20"/>
      <c r="G7" s="20">
        <v>29197.94</v>
      </c>
    </row>
    <row r="8" spans="1:7" ht="15">
      <c r="A8" s="25">
        <f>A7+1</f>
        <v>4</v>
      </c>
      <c r="B8" s="24" t="s">
        <v>54</v>
      </c>
      <c r="C8" s="19" t="s">
        <v>8</v>
      </c>
      <c r="D8" s="25" t="s">
        <v>46</v>
      </c>
      <c r="E8" s="25"/>
      <c r="F8" s="23">
        <v>30459.19</v>
      </c>
      <c r="G8" s="21"/>
    </row>
    <row r="9" spans="1:7" ht="15">
      <c r="A9" s="25">
        <f>A8+1</f>
        <v>5</v>
      </c>
      <c r="B9" s="24" t="s">
        <v>28</v>
      </c>
      <c r="C9" s="19" t="s">
        <v>8</v>
      </c>
      <c r="D9" s="25"/>
      <c r="E9" s="25" t="s">
        <v>46</v>
      </c>
      <c r="F9" s="23"/>
      <c r="G9" s="21">
        <v>29197.94</v>
      </c>
    </row>
    <row r="10" spans="2:7" ht="23.25" customHeight="1">
      <c r="B10" s="81"/>
      <c r="C10" s="81"/>
      <c r="D10" s="47">
        <v>2</v>
      </c>
      <c r="E10" s="47">
        <v>3</v>
      </c>
      <c r="F10" s="3">
        <f>SUM(F5:F9)</f>
        <v>62266.36</v>
      </c>
      <c r="G10" s="3">
        <f>SUM(G5:G9)</f>
        <v>90167.78</v>
      </c>
    </row>
    <row r="11" spans="2:7" ht="30" customHeight="1">
      <c r="B11" s="2"/>
      <c r="C11" s="2"/>
      <c r="D11" s="2"/>
      <c r="E11" s="2"/>
      <c r="F11" s="2"/>
      <c r="G11" s="2"/>
    </row>
    <row r="12" spans="2:7" ht="15">
      <c r="B12" s="2"/>
      <c r="C12" s="2"/>
      <c r="D12" s="2"/>
      <c r="E12" s="2"/>
      <c r="F12" s="2"/>
      <c r="G12" s="33"/>
    </row>
    <row r="13" spans="2:7" ht="15">
      <c r="B13" s="2"/>
      <c r="C13" s="2"/>
      <c r="D13" s="2"/>
      <c r="E13" s="2"/>
      <c r="F13" s="2"/>
      <c r="G13" s="33"/>
    </row>
    <row r="14" spans="2:7" ht="15">
      <c r="B14" s="2"/>
      <c r="C14" s="2"/>
      <c r="D14" s="2"/>
      <c r="E14" s="2"/>
      <c r="F14" s="2"/>
      <c r="G14" s="2"/>
    </row>
    <row r="15" spans="2:7" ht="15">
      <c r="B15" s="2"/>
      <c r="C15" s="2"/>
      <c r="D15" s="2"/>
      <c r="E15" s="2"/>
      <c r="F15" s="2"/>
      <c r="G15" s="2"/>
    </row>
    <row r="16" spans="2:7" ht="15">
      <c r="B16" s="2"/>
      <c r="C16" s="2"/>
      <c r="D16" s="2"/>
      <c r="E16" s="2"/>
      <c r="F16" s="2"/>
      <c r="G16" s="2"/>
    </row>
    <row r="17" spans="2:7" ht="15">
      <c r="B17" s="2"/>
      <c r="C17" s="2"/>
      <c r="D17" s="2"/>
      <c r="E17" s="2"/>
      <c r="F17" s="2"/>
      <c r="G17" s="2"/>
    </row>
    <row r="18" spans="2:7" ht="15">
      <c r="B18" s="2"/>
      <c r="C18" s="2"/>
      <c r="D18" s="2"/>
      <c r="E18" s="2"/>
      <c r="F18" s="2"/>
      <c r="G18" s="2"/>
    </row>
    <row r="19" spans="2:7" ht="15">
      <c r="B19" s="2"/>
      <c r="C19" s="2"/>
      <c r="D19" s="2"/>
      <c r="E19" s="2"/>
      <c r="F19" s="2"/>
      <c r="G19" s="2"/>
    </row>
    <row r="20" spans="2:7" ht="15">
      <c r="B20" s="2"/>
      <c r="C20" s="2"/>
      <c r="D20" s="2"/>
      <c r="E20" s="2"/>
      <c r="F20" s="2"/>
      <c r="G20" s="2"/>
    </row>
    <row r="21" spans="2:7" ht="15">
      <c r="B21" s="2"/>
      <c r="C21" s="2"/>
      <c r="D21" s="2"/>
      <c r="E21" s="2"/>
      <c r="F21" s="2"/>
      <c r="G21" s="2"/>
    </row>
    <row r="22" spans="2:7" ht="15">
      <c r="B22" s="2"/>
      <c r="C22" s="2"/>
      <c r="D22" s="2"/>
      <c r="E22" s="2"/>
      <c r="F22" s="2"/>
      <c r="G22" s="2"/>
    </row>
    <row r="23" spans="2:7" ht="15">
      <c r="B23" s="2"/>
      <c r="C23" s="2"/>
      <c r="D23" s="2"/>
      <c r="E23" s="2"/>
      <c r="F23" s="2"/>
      <c r="G23" s="2"/>
    </row>
    <row r="24" spans="2:7" ht="15">
      <c r="B24" s="2"/>
      <c r="C24" s="2"/>
      <c r="D24" s="2"/>
      <c r="E24" s="2"/>
      <c r="F24" s="2"/>
      <c r="G24" s="2"/>
    </row>
  </sheetData>
  <sheetProtection/>
  <mergeCells count="6">
    <mergeCell ref="B10:C10"/>
    <mergeCell ref="B2:G2"/>
    <mergeCell ref="B3:B4"/>
    <mergeCell ref="C3:C4"/>
    <mergeCell ref="A3:A4"/>
    <mergeCell ref="B1:G1"/>
  </mergeCells>
  <printOptions/>
  <pageMargins left="0.5905511811023623" right="0.4330708661417323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&amp;C&amp;"Arial,Grassetto"&amp;12PROSPETTO SPESA PERSONALE 2013 - 2015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C5" sqref="C5"/>
    </sheetView>
  </sheetViews>
  <sheetFormatPr defaultColWidth="9.140625" defaultRowHeight="12.75"/>
  <cols>
    <col min="1" max="1" width="5.8515625" style="1" customWidth="1"/>
    <col min="2" max="2" width="43.421875" style="1" customWidth="1"/>
    <col min="3" max="5" width="13.28125" style="1" customWidth="1"/>
    <col min="6" max="6" width="23.140625" style="1" customWidth="1"/>
    <col min="7" max="7" width="20.7109375" style="1" customWidth="1"/>
    <col min="8" max="16384" width="9.140625" style="1" customWidth="1"/>
  </cols>
  <sheetData>
    <row r="1" spans="2:7" ht="54" customHeight="1">
      <c r="B1" s="82" t="s">
        <v>44</v>
      </c>
      <c r="C1" s="82"/>
      <c r="D1" s="82"/>
      <c r="E1" s="82"/>
      <c r="F1" s="82"/>
      <c r="G1" s="82"/>
    </row>
    <row r="2" spans="2:7" ht="45.75" customHeight="1">
      <c r="B2" s="90" t="s">
        <v>103</v>
      </c>
      <c r="C2" s="90"/>
      <c r="D2" s="90"/>
      <c r="E2" s="90"/>
      <c r="F2" s="90"/>
      <c r="G2" s="90"/>
    </row>
    <row r="3" spans="1:7" ht="15">
      <c r="A3" s="87"/>
      <c r="B3" s="83" t="s">
        <v>5</v>
      </c>
      <c r="C3" s="85" t="s">
        <v>0</v>
      </c>
      <c r="D3" s="45" t="s">
        <v>34</v>
      </c>
      <c r="E3" s="45" t="s">
        <v>34</v>
      </c>
      <c r="F3" s="16" t="s">
        <v>1</v>
      </c>
      <c r="G3" s="16" t="s">
        <v>3</v>
      </c>
    </row>
    <row r="4" spans="1:7" ht="15">
      <c r="A4" s="87"/>
      <c r="B4" s="91"/>
      <c r="C4" s="92"/>
      <c r="D4" s="46" t="s">
        <v>35</v>
      </c>
      <c r="E4" s="46" t="s">
        <v>36</v>
      </c>
      <c r="F4" s="17" t="s">
        <v>2</v>
      </c>
      <c r="G4" s="17" t="s">
        <v>4</v>
      </c>
    </row>
    <row r="5" spans="1:7" ht="15">
      <c r="A5" s="25">
        <v>1</v>
      </c>
      <c r="B5" s="24" t="s">
        <v>69</v>
      </c>
      <c r="C5" s="19" t="s">
        <v>7</v>
      </c>
      <c r="D5" s="25" t="s">
        <v>46</v>
      </c>
      <c r="E5" s="25"/>
      <c r="F5" s="21">
        <v>31807.17</v>
      </c>
      <c r="G5" s="20"/>
    </row>
    <row r="6" spans="1:7" ht="15">
      <c r="A6" s="25">
        <f>A5+1</f>
        <v>2</v>
      </c>
      <c r="B6" s="24" t="s">
        <v>94</v>
      </c>
      <c r="C6" s="25" t="s">
        <v>8</v>
      </c>
      <c r="D6" s="25" t="s">
        <v>46</v>
      </c>
      <c r="E6" s="25"/>
      <c r="F6" s="23">
        <v>29197.94</v>
      </c>
      <c r="G6" s="21"/>
    </row>
    <row r="7" spans="1:7" ht="15">
      <c r="A7" s="25">
        <f>A6+1</f>
        <v>3</v>
      </c>
      <c r="B7" s="24" t="s">
        <v>54</v>
      </c>
      <c r="C7" s="19" t="s">
        <v>8</v>
      </c>
      <c r="D7" s="25" t="s">
        <v>46</v>
      </c>
      <c r="E7" s="19"/>
      <c r="F7" s="23">
        <v>29716.96</v>
      </c>
      <c r="G7" s="21"/>
    </row>
    <row r="8" spans="1:7" ht="15">
      <c r="A8" s="25">
        <f>A7+1</f>
        <v>4</v>
      </c>
      <c r="B8" s="24" t="s">
        <v>54</v>
      </c>
      <c r="C8" s="66" t="s">
        <v>8</v>
      </c>
      <c r="D8" s="25" t="s">
        <v>46</v>
      </c>
      <c r="E8" s="41"/>
      <c r="F8" s="44">
        <v>29834.26</v>
      </c>
      <c r="G8" s="21"/>
    </row>
    <row r="9" spans="1:7" ht="15">
      <c r="A9" s="25">
        <v>5</v>
      </c>
      <c r="B9" s="24" t="s">
        <v>54</v>
      </c>
      <c r="C9" s="66" t="s">
        <v>8</v>
      </c>
      <c r="D9" s="25" t="s">
        <v>46</v>
      </c>
      <c r="E9" s="41"/>
      <c r="F9" s="44">
        <v>30438.45</v>
      </c>
      <c r="G9" s="70"/>
    </row>
    <row r="10" spans="1:7" ht="15">
      <c r="A10" s="25">
        <v>6</v>
      </c>
      <c r="B10" s="24" t="s">
        <v>70</v>
      </c>
      <c r="C10" s="25" t="s">
        <v>51</v>
      </c>
      <c r="D10" s="25" t="s">
        <v>46</v>
      </c>
      <c r="E10" s="19"/>
      <c r="F10" s="23">
        <v>25502.48</v>
      </c>
      <c r="G10" s="21"/>
    </row>
    <row r="11" spans="1:7" ht="15">
      <c r="A11" s="25">
        <f>A10+1</f>
        <v>7</v>
      </c>
      <c r="B11" s="24" t="s">
        <v>71</v>
      </c>
      <c r="C11" s="25" t="s">
        <v>51</v>
      </c>
      <c r="D11" s="25" t="s">
        <v>46</v>
      </c>
      <c r="E11" s="19"/>
      <c r="F11" s="23">
        <v>25082.76</v>
      </c>
      <c r="G11" s="21"/>
    </row>
    <row r="12" spans="2:7" ht="26.25" customHeight="1">
      <c r="B12" s="81"/>
      <c r="C12" s="81"/>
      <c r="D12" s="47">
        <v>7</v>
      </c>
      <c r="E12" s="47">
        <v>0</v>
      </c>
      <c r="F12" s="3">
        <f>SUM(F5:F11)</f>
        <v>201580.02000000002</v>
      </c>
      <c r="G12" s="3">
        <f>SUM(G5:G11)</f>
        <v>0</v>
      </c>
    </row>
    <row r="13" spans="2:7" ht="21" customHeight="1">
      <c r="B13" s="2"/>
      <c r="C13" s="2"/>
      <c r="D13" s="2"/>
      <c r="E13" s="2"/>
      <c r="F13" s="2"/>
      <c r="G13" s="2"/>
    </row>
    <row r="14" spans="2:7" ht="15">
      <c r="B14" s="2"/>
      <c r="C14" s="2"/>
      <c r="D14" s="2"/>
      <c r="E14" s="2"/>
      <c r="F14" s="2"/>
      <c r="G14" s="2"/>
    </row>
    <row r="15" spans="2:7" ht="15">
      <c r="B15" s="2"/>
      <c r="C15" s="2"/>
      <c r="D15" s="2"/>
      <c r="E15" s="2"/>
      <c r="F15" s="2"/>
      <c r="G15" s="2"/>
    </row>
    <row r="16" spans="2:7" ht="15">
      <c r="B16" s="2"/>
      <c r="C16" s="2"/>
      <c r="D16" s="2"/>
      <c r="E16" s="2"/>
      <c r="F16" s="2"/>
      <c r="G16" s="2"/>
    </row>
    <row r="17" spans="2:7" ht="15">
      <c r="B17" s="2"/>
      <c r="C17" s="2"/>
      <c r="D17" s="2"/>
      <c r="E17" s="2"/>
      <c r="F17" s="2"/>
      <c r="G17" s="2"/>
    </row>
    <row r="18" spans="2:7" ht="15">
      <c r="B18" s="2"/>
      <c r="C18" s="2"/>
      <c r="D18" s="2"/>
      <c r="E18" s="2"/>
      <c r="F18" s="2"/>
      <c r="G18" s="2"/>
    </row>
    <row r="19" spans="2:7" ht="15">
      <c r="B19" s="2"/>
      <c r="C19" s="2"/>
      <c r="D19" s="2"/>
      <c r="E19" s="2"/>
      <c r="F19" s="2"/>
      <c r="G19" s="2"/>
    </row>
    <row r="20" spans="2:7" ht="15">
      <c r="B20" s="2"/>
      <c r="C20" s="2"/>
      <c r="D20" s="2"/>
      <c r="E20" s="2"/>
      <c r="F20" s="2"/>
      <c r="G20" s="2"/>
    </row>
    <row r="21" spans="2:7" ht="15">
      <c r="B21" s="2"/>
      <c r="C21" s="2"/>
      <c r="D21" s="2"/>
      <c r="E21" s="2"/>
      <c r="F21" s="2"/>
      <c r="G21" s="2"/>
    </row>
    <row r="22" spans="2:7" ht="15">
      <c r="B22" s="2"/>
      <c r="C22" s="2"/>
      <c r="D22" s="2"/>
      <c r="E22" s="2"/>
      <c r="F22" s="2"/>
      <c r="G22" s="2"/>
    </row>
    <row r="23" spans="2:7" ht="15">
      <c r="B23" s="2"/>
      <c r="C23" s="2"/>
      <c r="D23" s="2"/>
      <c r="E23" s="2"/>
      <c r="F23" s="2"/>
      <c r="G23" s="2"/>
    </row>
    <row r="24" spans="2:7" ht="15">
      <c r="B24" s="2"/>
      <c r="C24" s="2"/>
      <c r="D24" s="2"/>
      <c r="E24" s="2"/>
      <c r="F24" s="2"/>
      <c r="G24" s="2"/>
    </row>
    <row r="25" spans="2:7" ht="15">
      <c r="B25" s="2"/>
      <c r="C25" s="2"/>
      <c r="D25" s="2"/>
      <c r="E25" s="2"/>
      <c r="F25" s="2"/>
      <c r="G25" s="2"/>
    </row>
    <row r="26" spans="2:7" ht="15">
      <c r="B26" s="2"/>
      <c r="C26" s="2"/>
      <c r="D26" s="2"/>
      <c r="E26" s="2"/>
      <c r="F26" s="2"/>
      <c r="G26" s="2"/>
    </row>
  </sheetData>
  <sheetProtection/>
  <mergeCells count="6">
    <mergeCell ref="B1:G1"/>
    <mergeCell ref="B12:C12"/>
    <mergeCell ref="B2:G2"/>
    <mergeCell ref="B3:B4"/>
    <mergeCell ref="C3:C4"/>
    <mergeCell ref="A3:A4"/>
  </mergeCells>
  <printOptions/>
  <pageMargins left="0.5905511811023623" right="0.35433070866141736" top="0.9055118110236221" bottom="0.984251968503937" header="0.5118110236220472" footer="0.5118110236220472"/>
  <pageSetup horizontalDpi="600" verticalDpi="600" orientation="landscape" paperSize="9" r:id="rId1"/>
  <headerFooter alignWithMargins="0">
    <oddHeader>&amp;C&amp;"Arial,Grassetto"&amp;12PROSPETTO SPESA PERSONALE 2013 - 2015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N21" sqref="N21"/>
    </sheetView>
  </sheetViews>
  <sheetFormatPr defaultColWidth="9.140625" defaultRowHeight="12.75"/>
  <cols>
    <col min="1" max="1" width="5.57421875" style="1" customWidth="1"/>
    <col min="2" max="2" width="43.421875" style="1" customWidth="1"/>
    <col min="3" max="5" width="11.421875" style="1" customWidth="1"/>
    <col min="6" max="6" width="20.8515625" style="1" customWidth="1"/>
    <col min="7" max="7" width="22.28125" style="1" customWidth="1"/>
    <col min="8" max="16384" width="9.140625" style="1" customWidth="1"/>
  </cols>
  <sheetData>
    <row r="1" spans="2:7" ht="27" customHeight="1">
      <c r="B1" s="82" t="s">
        <v>38</v>
      </c>
      <c r="C1" s="82"/>
      <c r="D1" s="82"/>
      <c r="E1" s="82"/>
      <c r="F1" s="82"/>
      <c r="G1" s="82"/>
    </row>
    <row r="2" spans="2:7" ht="50.25" customHeight="1">
      <c r="B2" s="90" t="s">
        <v>41</v>
      </c>
      <c r="C2" s="90"/>
      <c r="D2" s="90"/>
      <c r="E2" s="90"/>
      <c r="F2" s="90"/>
      <c r="G2" s="90"/>
    </row>
    <row r="3" spans="1:7" ht="15">
      <c r="A3" s="93"/>
      <c r="B3" s="83" t="s">
        <v>5</v>
      </c>
      <c r="C3" s="85" t="s">
        <v>0</v>
      </c>
      <c r="D3" s="45" t="s">
        <v>34</v>
      </c>
      <c r="E3" s="45" t="s">
        <v>34</v>
      </c>
      <c r="F3" s="16" t="s">
        <v>1</v>
      </c>
      <c r="G3" s="16" t="s">
        <v>3</v>
      </c>
    </row>
    <row r="4" spans="1:7" ht="15">
      <c r="A4" s="93"/>
      <c r="B4" s="91"/>
      <c r="C4" s="92"/>
      <c r="D4" s="46" t="s">
        <v>35</v>
      </c>
      <c r="E4" s="46" t="s">
        <v>36</v>
      </c>
      <c r="F4" s="17" t="s">
        <v>2</v>
      </c>
      <c r="G4" s="17" t="s">
        <v>4</v>
      </c>
    </row>
    <row r="5" spans="1:7" ht="15">
      <c r="A5" s="25">
        <v>1</v>
      </c>
      <c r="B5" s="24" t="s">
        <v>82</v>
      </c>
      <c r="C5" s="25" t="s">
        <v>6</v>
      </c>
      <c r="D5" s="25" t="s">
        <v>46</v>
      </c>
      <c r="E5" s="19"/>
      <c r="F5" s="21">
        <v>39146.13</v>
      </c>
      <c r="G5" s="20"/>
    </row>
    <row r="6" spans="1:7" ht="15">
      <c r="A6" s="25">
        <f>A5+1</f>
        <v>2</v>
      </c>
      <c r="B6" s="24" t="s">
        <v>11</v>
      </c>
      <c r="C6" s="25" t="s">
        <v>7</v>
      </c>
      <c r="D6" s="25" t="s">
        <v>46</v>
      </c>
      <c r="E6" s="19"/>
      <c r="F6" s="20">
        <v>32251.4</v>
      </c>
      <c r="G6" s="20"/>
    </row>
    <row r="7" spans="1:7" ht="15">
      <c r="A7" s="25">
        <f aca="true" t="shared" si="0" ref="A7:A21">A6+1</f>
        <v>3</v>
      </c>
      <c r="B7" s="18" t="s">
        <v>11</v>
      </c>
      <c r="C7" s="25" t="s">
        <v>7</v>
      </c>
      <c r="D7" s="25"/>
      <c r="E7" s="25" t="s">
        <v>46</v>
      </c>
      <c r="F7" s="23"/>
      <c r="G7" s="20">
        <v>31771.9</v>
      </c>
    </row>
    <row r="8" spans="1:7" ht="15">
      <c r="A8" s="25">
        <f t="shared" si="0"/>
        <v>4</v>
      </c>
      <c r="B8" s="72" t="s">
        <v>83</v>
      </c>
      <c r="C8" s="41" t="s">
        <v>7</v>
      </c>
      <c r="D8" s="25"/>
      <c r="E8" s="66" t="s">
        <v>46</v>
      </c>
      <c r="F8" s="42"/>
      <c r="G8" s="43">
        <v>31771.9</v>
      </c>
    </row>
    <row r="9" spans="1:7" ht="15">
      <c r="A9" s="25">
        <f t="shared" si="0"/>
        <v>5</v>
      </c>
      <c r="B9" s="24" t="s">
        <v>72</v>
      </c>
      <c r="C9" s="19" t="s">
        <v>7</v>
      </c>
      <c r="D9" s="25" t="s">
        <v>46</v>
      </c>
      <c r="E9" s="19"/>
      <c r="F9" s="21">
        <v>33682.55</v>
      </c>
      <c r="G9" s="20"/>
    </row>
    <row r="10" spans="1:7" ht="15">
      <c r="A10" s="25">
        <f t="shared" si="0"/>
        <v>6</v>
      </c>
      <c r="B10" s="24" t="s">
        <v>54</v>
      </c>
      <c r="C10" s="19" t="s">
        <v>8</v>
      </c>
      <c r="D10" s="25" t="s">
        <v>46</v>
      </c>
      <c r="E10" s="19"/>
      <c r="F10" s="23">
        <v>29457.4</v>
      </c>
      <c r="G10" s="21"/>
    </row>
    <row r="11" spans="1:7" ht="15">
      <c r="A11" s="25">
        <f t="shared" si="0"/>
        <v>7</v>
      </c>
      <c r="B11" s="24" t="s">
        <v>53</v>
      </c>
      <c r="C11" s="25" t="s">
        <v>8</v>
      </c>
      <c r="D11" s="25" t="s">
        <v>46</v>
      </c>
      <c r="E11" s="19"/>
      <c r="F11" s="23">
        <v>29509.68</v>
      </c>
      <c r="G11" s="21"/>
    </row>
    <row r="12" spans="1:7" ht="15">
      <c r="A12" s="25">
        <v>8</v>
      </c>
      <c r="B12" s="24" t="s">
        <v>73</v>
      </c>
      <c r="C12" s="19" t="s">
        <v>8</v>
      </c>
      <c r="D12" s="25" t="s">
        <v>46</v>
      </c>
      <c r="E12" s="19"/>
      <c r="F12" s="21">
        <v>31784.04</v>
      </c>
      <c r="G12" s="20"/>
    </row>
    <row r="13" spans="1:7" ht="15">
      <c r="A13" s="25">
        <f t="shared" si="0"/>
        <v>9</v>
      </c>
      <c r="B13" s="24" t="s">
        <v>73</v>
      </c>
      <c r="C13" s="19" t="s">
        <v>8</v>
      </c>
      <c r="D13" s="25" t="s">
        <v>46</v>
      </c>
      <c r="E13" s="19"/>
      <c r="F13" s="21">
        <v>31784.04</v>
      </c>
      <c r="G13" s="20"/>
    </row>
    <row r="14" spans="1:7" ht="15">
      <c r="A14" s="25">
        <f t="shared" si="0"/>
        <v>10</v>
      </c>
      <c r="B14" s="24" t="s">
        <v>73</v>
      </c>
      <c r="C14" s="19" t="s">
        <v>8</v>
      </c>
      <c r="D14" s="25" t="s">
        <v>46</v>
      </c>
      <c r="E14" s="19"/>
      <c r="F14" s="21">
        <v>32345.44</v>
      </c>
      <c r="G14" s="20"/>
    </row>
    <row r="15" spans="1:7" ht="15">
      <c r="A15" s="25">
        <f t="shared" si="0"/>
        <v>11</v>
      </c>
      <c r="B15" s="24" t="s">
        <v>73</v>
      </c>
      <c r="C15" s="19" t="s">
        <v>8</v>
      </c>
      <c r="D15" s="25" t="s">
        <v>46</v>
      </c>
      <c r="E15" s="19"/>
      <c r="F15" s="21">
        <v>32345.44</v>
      </c>
      <c r="G15" s="20"/>
    </row>
    <row r="16" spans="1:7" ht="15">
      <c r="A16" s="25">
        <f t="shared" si="0"/>
        <v>12</v>
      </c>
      <c r="B16" s="24" t="s">
        <v>73</v>
      </c>
      <c r="C16" s="19" t="s">
        <v>8</v>
      </c>
      <c r="D16" s="25" t="s">
        <v>46</v>
      </c>
      <c r="E16" s="19"/>
      <c r="F16" s="21">
        <v>31784.04</v>
      </c>
      <c r="G16" s="20"/>
    </row>
    <row r="17" spans="1:7" ht="15">
      <c r="A17" s="25">
        <f t="shared" si="0"/>
        <v>13</v>
      </c>
      <c r="B17" s="24" t="s">
        <v>73</v>
      </c>
      <c r="C17" s="19" t="s">
        <v>8</v>
      </c>
      <c r="D17" s="25" t="s">
        <v>46</v>
      </c>
      <c r="E17" s="19"/>
      <c r="F17" s="21">
        <v>31784.04</v>
      </c>
      <c r="G17" s="20"/>
    </row>
    <row r="18" spans="1:7" ht="15">
      <c r="A18" s="25">
        <f t="shared" si="0"/>
        <v>14</v>
      </c>
      <c r="B18" s="24" t="s">
        <v>73</v>
      </c>
      <c r="C18" s="19" t="s">
        <v>8</v>
      </c>
      <c r="D18" s="25" t="s">
        <v>46</v>
      </c>
      <c r="E18" s="19"/>
      <c r="F18" s="21">
        <v>33028.24</v>
      </c>
      <c r="G18" s="20"/>
    </row>
    <row r="19" spans="1:7" ht="15">
      <c r="A19" s="25">
        <v>15</v>
      </c>
      <c r="B19" s="24" t="s">
        <v>73</v>
      </c>
      <c r="C19" s="19" t="s">
        <v>8</v>
      </c>
      <c r="D19" s="25" t="s">
        <v>46</v>
      </c>
      <c r="E19" s="19"/>
      <c r="F19" s="21">
        <v>32345.44</v>
      </c>
      <c r="G19" s="20"/>
    </row>
    <row r="20" spans="1:7" ht="15">
      <c r="A20" s="25">
        <f t="shared" si="0"/>
        <v>16</v>
      </c>
      <c r="B20" s="24" t="s">
        <v>74</v>
      </c>
      <c r="C20" s="25" t="s">
        <v>9</v>
      </c>
      <c r="D20" s="25" t="s">
        <v>46</v>
      </c>
      <c r="E20" s="19"/>
      <c r="F20" s="21">
        <v>28173.73</v>
      </c>
      <c r="G20" s="20"/>
    </row>
    <row r="21" spans="1:7" ht="15">
      <c r="A21" s="25">
        <f t="shared" si="0"/>
        <v>17</v>
      </c>
      <c r="B21" s="24" t="s">
        <v>75</v>
      </c>
      <c r="C21" s="25" t="s">
        <v>10</v>
      </c>
      <c r="D21" s="25" t="s">
        <v>46</v>
      </c>
      <c r="E21" s="19"/>
      <c r="F21" s="21">
        <v>28921.75</v>
      </c>
      <c r="G21" s="65" t="s">
        <v>84</v>
      </c>
    </row>
    <row r="22" spans="1:7" ht="15">
      <c r="A22" s="25">
        <v>18</v>
      </c>
      <c r="B22" s="24" t="s">
        <v>76</v>
      </c>
      <c r="C22" s="25" t="s">
        <v>51</v>
      </c>
      <c r="D22" s="25" t="s">
        <v>46</v>
      </c>
      <c r="E22" s="19"/>
      <c r="F22" s="21">
        <v>25297.83</v>
      </c>
      <c r="G22" s="65" t="s">
        <v>85</v>
      </c>
    </row>
    <row r="23" spans="1:7" ht="15">
      <c r="A23" s="25">
        <f>A22+1</f>
        <v>19</v>
      </c>
      <c r="B23" s="24" t="s">
        <v>77</v>
      </c>
      <c r="C23" s="25" t="s">
        <v>51</v>
      </c>
      <c r="D23" s="25" t="s">
        <v>46</v>
      </c>
      <c r="E23" s="19"/>
      <c r="F23" s="21">
        <v>25108.06</v>
      </c>
      <c r="G23" s="20"/>
    </row>
    <row r="24" spans="2:7" ht="22.5" customHeight="1">
      <c r="B24" s="81"/>
      <c r="C24" s="81"/>
      <c r="D24" s="47" t="s">
        <v>96</v>
      </c>
      <c r="E24" s="47">
        <v>2</v>
      </c>
      <c r="F24" s="3">
        <f>SUM(F5:F23)</f>
        <v>528749.25</v>
      </c>
      <c r="G24" s="3">
        <f>SUM(G7:G23)</f>
        <v>63543.8</v>
      </c>
    </row>
    <row r="25" spans="2:7" ht="15">
      <c r="B25" s="2"/>
      <c r="C25" s="2"/>
      <c r="D25" s="2"/>
      <c r="E25" s="2"/>
      <c r="F25" s="2"/>
      <c r="G25" s="2"/>
    </row>
    <row r="26" spans="2:7" ht="15">
      <c r="B26" s="2"/>
      <c r="C26" s="2"/>
      <c r="D26" s="2"/>
      <c r="E26" s="2"/>
      <c r="F26" s="2"/>
      <c r="G26" s="2"/>
    </row>
    <row r="27" spans="2:7" ht="15">
      <c r="B27" s="2"/>
      <c r="C27" s="2"/>
      <c r="D27" s="2"/>
      <c r="E27" s="2"/>
      <c r="F27" s="2"/>
      <c r="G27" s="2"/>
    </row>
    <row r="28" spans="2:7" ht="15">
      <c r="B28" s="2"/>
      <c r="C28" s="2"/>
      <c r="D28" s="2"/>
      <c r="E28" s="2"/>
      <c r="F28" s="2"/>
      <c r="G28" s="2"/>
    </row>
    <row r="29" spans="2:7" ht="15">
      <c r="B29" s="2"/>
      <c r="C29" s="2"/>
      <c r="D29" s="2"/>
      <c r="E29" s="2"/>
      <c r="F29" s="2"/>
      <c r="G29" s="2"/>
    </row>
    <row r="30" spans="2:7" ht="15">
      <c r="B30" s="2"/>
      <c r="C30" s="2"/>
      <c r="D30" s="2"/>
      <c r="E30" s="2"/>
      <c r="F30" s="2"/>
      <c r="G30" s="2"/>
    </row>
    <row r="31" spans="2:7" ht="15">
      <c r="B31" s="2"/>
      <c r="C31" s="2"/>
      <c r="D31" s="2"/>
      <c r="E31" s="2"/>
      <c r="F31" s="2"/>
      <c r="G31" s="2"/>
    </row>
    <row r="32" spans="2:7" ht="15">
      <c r="B32" s="2"/>
      <c r="C32" s="2"/>
      <c r="D32" s="2"/>
      <c r="E32" s="2"/>
      <c r="F32" s="2"/>
      <c r="G32" s="2"/>
    </row>
    <row r="33" spans="2:7" ht="15">
      <c r="B33" s="2"/>
      <c r="C33" s="2"/>
      <c r="D33" s="2"/>
      <c r="E33" s="2"/>
      <c r="F33" s="2"/>
      <c r="G33" s="2"/>
    </row>
    <row r="34" spans="2:7" ht="15">
      <c r="B34" s="2"/>
      <c r="C34" s="2"/>
      <c r="D34" s="2"/>
      <c r="E34" s="2"/>
      <c r="F34" s="2"/>
      <c r="G34" s="2"/>
    </row>
    <row r="35" spans="2:7" ht="15">
      <c r="B35" s="2"/>
      <c r="C35" s="2"/>
      <c r="D35" s="2"/>
      <c r="E35" s="2"/>
      <c r="F35" s="2"/>
      <c r="G35" s="2"/>
    </row>
    <row r="36" spans="2:7" ht="15">
      <c r="B36" s="2"/>
      <c r="C36" s="2"/>
      <c r="D36" s="2"/>
      <c r="E36" s="2"/>
      <c r="F36" s="2"/>
      <c r="G36" s="2"/>
    </row>
    <row r="37" spans="2:7" ht="15">
      <c r="B37" s="2"/>
      <c r="C37" s="2"/>
      <c r="D37" s="2"/>
      <c r="E37" s="2"/>
      <c r="F37" s="2"/>
      <c r="G37" s="2"/>
    </row>
    <row r="38" spans="2:7" ht="15">
      <c r="B38" s="2"/>
      <c r="C38" s="2"/>
      <c r="D38" s="2"/>
      <c r="E38" s="2"/>
      <c r="F38" s="2"/>
      <c r="G38" s="2"/>
    </row>
  </sheetData>
  <sheetProtection/>
  <mergeCells count="6">
    <mergeCell ref="B1:G1"/>
    <mergeCell ref="B24:C24"/>
    <mergeCell ref="B2:G2"/>
    <mergeCell ref="B3:B4"/>
    <mergeCell ref="C3:C4"/>
    <mergeCell ref="A3:A4"/>
  </mergeCells>
  <printOptions/>
  <pageMargins left="0.7086614173228347" right="0.31496062992125984" top="0.9448818897637796" bottom="0.7086614173228347" header="0.5118110236220472" footer="0.5118110236220472"/>
  <pageSetup horizontalDpi="600" verticalDpi="600" orientation="landscape" paperSize="9" r:id="rId1"/>
  <headerFooter alignWithMargins="0">
    <oddHeader>&amp;C&amp;"Arial,Grassetto"&amp;12PROSPETTO SPESA PERSONALE 2013 - 2015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4" sqref="A14"/>
    </sheetView>
  </sheetViews>
  <sheetFormatPr defaultColWidth="9.140625" defaultRowHeight="12.75"/>
  <cols>
    <col min="1" max="1" width="6.7109375" style="1" customWidth="1"/>
    <col min="2" max="2" width="43.421875" style="1" customWidth="1"/>
    <col min="3" max="5" width="11.421875" style="1" customWidth="1"/>
    <col min="6" max="6" width="21.00390625" style="1" customWidth="1"/>
    <col min="7" max="7" width="20.7109375" style="1" customWidth="1"/>
    <col min="8" max="16384" width="9.140625" style="1" customWidth="1"/>
  </cols>
  <sheetData>
    <row r="1" spans="2:7" ht="29.25" customHeight="1">
      <c r="B1" s="82" t="s">
        <v>38</v>
      </c>
      <c r="C1" s="82"/>
      <c r="D1" s="82"/>
      <c r="E1" s="82"/>
      <c r="F1" s="82"/>
      <c r="G1" s="82"/>
    </row>
    <row r="2" spans="2:7" ht="50.25" customHeight="1">
      <c r="B2" s="90" t="s">
        <v>42</v>
      </c>
      <c r="C2" s="90"/>
      <c r="D2" s="90"/>
      <c r="E2" s="90"/>
      <c r="F2" s="90"/>
      <c r="G2" s="90"/>
    </row>
    <row r="3" spans="1:7" ht="15">
      <c r="A3" s="87"/>
      <c r="B3" s="83" t="s">
        <v>5</v>
      </c>
      <c r="C3" s="85" t="s">
        <v>0</v>
      </c>
      <c r="D3" s="45" t="s">
        <v>34</v>
      </c>
      <c r="E3" s="45" t="s">
        <v>34</v>
      </c>
      <c r="F3" s="16" t="s">
        <v>1</v>
      </c>
      <c r="G3" s="16" t="s">
        <v>3</v>
      </c>
    </row>
    <row r="4" spans="1:7" ht="15">
      <c r="A4" s="87"/>
      <c r="B4" s="91"/>
      <c r="C4" s="92"/>
      <c r="D4" s="46" t="s">
        <v>35</v>
      </c>
      <c r="E4" s="46" t="s">
        <v>36</v>
      </c>
      <c r="F4" s="17" t="s">
        <v>2</v>
      </c>
      <c r="G4" s="17" t="s">
        <v>4</v>
      </c>
    </row>
    <row r="5" spans="1:7" ht="15">
      <c r="A5" s="25">
        <v>1</v>
      </c>
      <c r="B5" s="24" t="s">
        <v>86</v>
      </c>
      <c r="C5" s="25" t="s">
        <v>7</v>
      </c>
      <c r="D5" s="25" t="s">
        <v>46</v>
      </c>
      <c r="E5" s="25"/>
      <c r="F5" s="21">
        <v>32590.82</v>
      </c>
      <c r="G5" s="20"/>
    </row>
    <row r="6" spans="1:7" ht="15">
      <c r="A6" s="25">
        <f>A5+1</f>
        <v>2</v>
      </c>
      <c r="B6" s="75" t="s">
        <v>87</v>
      </c>
      <c r="C6" s="25" t="s">
        <v>8</v>
      </c>
      <c r="D6" s="25"/>
      <c r="E6" s="25" t="s">
        <v>46</v>
      </c>
      <c r="F6" s="23"/>
      <c r="G6" s="74">
        <v>29197.94</v>
      </c>
    </row>
    <row r="7" spans="1:7" ht="15">
      <c r="A7" s="25">
        <v>3</v>
      </c>
      <c r="B7" s="24" t="s">
        <v>95</v>
      </c>
      <c r="C7" s="25" t="s">
        <v>9</v>
      </c>
      <c r="D7" s="25" t="s">
        <v>46</v>
      </c>
      <c r="E7" s="19"/>
      <c r="F7" s="21">
        <v>27635.17</v>
      </c>
      <c r="G7" s="20"/>
    </row>
    <row r="8" spans="1:7" ht="15">
      <c r="A8" s="25">
        <f>A7+1</f>
        <v>4</v>
      </c>
      <c r="B8" s="24" t="s">
        <v>95</v>
      </c>
      <c r="C8" s="25" t="s">
        <v>9</v>
      </c>
      <c r="D8" s="25" t="s">
        <v>46</v>
      </c>
      <c r="E8" s="19"/>
      <c r="F8" s="21">
        <v>27635.17</v>
      </c>
      <c r="G8" s="20"/>
    </row>
    <row r="9" spans="1:7" ht="15">
      <c r="A9" s="25">
        <f>A8+1</f>
        <v>5</v>
      </c>
      <c r="B9" s="24" t="s">
        <v>95</v>
      </c>
      <c r="C9" s="25" t="s">
        <v>9</v>
      </c>
      <c r="D9" s="25" t="s">
        <v>46</v>
      </c>
      <c r="E9" s="19"/>
      <c r="F9" s="21">
        <v>28730.34</v>
      </c>
      <c r="G9" s="20"/>
    </row>
    <row r="10" spans="1:7" ht="15">
      <c r="A10" s="25">
        <v>6</v>
      </c>
      <c r="B10" s="24" t="s">
        <v>95</v>
      </c>
      <c r="C10" s="25" t="s">
        <v>9</v>
      </c>
      <c r="D10" s="25" t="s">
        <v>46</v>
      </c>
      <c r="E10" s="19"/>
      <c r="F10" s="21">
        <v>27447.39</v>
      </c>
      <c r="G10" s="20"/>
    </row>
    <row r="11" spans="2:7" ht="23.25" customHeight="1">
      <c r="B11" s="81"/>
      <c r="C11" s="81"/>
      <c r="D11" s="47">
        <v>5</v>
      </c>
      <c r="E11" s="47">
        <v>1</v>
      </c>
      <c r="F11" s="3">
        <f>SUM(F5:F10)</f>
        <v>144038.89</v>
      </c>
      <c r="G11" s="3">
        <f>SUM(G5:G10)</f>
        <v>29197.94</v>
      </c>
    </row>
    <row r="12" spans="2:7" ht="15">
      <c r="B12" s="2"/>
      <c r="C12" s="2"/>
      <c r="D12" s="2"/>
      <c r="E12" s="2"/>
      <c r="F12" s="2"/>
      <c r="G12" s="2"/>
    </row>
    <row r="13" spans="2:7" ht="15">
      <c r="B13" s="2"/>
      <c r="C13" s="2"/>
      <c r="D13" s="2"/>
      <c r="E13" s="2"/>
      <c r="F13" s="2"/>
      <c r="G13" s="2"/>
    </row>
    <row r="14" spans="2:7" ht="15">
      <c r="B14" s="2"/>
      <c r="C14" s="2"/>
      <c r="D14" s="2"/>
      <c r="E14" s="2"/>
      <c r="F14" s="2"/>
      <c r="G14" s="2"/>
    </row>
    <row r="15" spans="2:7" ht="15">
      <c r="B15" s="2"/>
      <c r="C15" s="2"/>
      <c r="D15" s="2"/>
      <c r="E15" s="2"/>
      <c r="F15" s="2"/>
      <c r="G15" s="2"/>
    </row>
    <row r="16" spans="2:7" ht="15">
      <c r="B16" s="2"/>
      <c r="C16" s="2"/>
      <c r="D16" s="2"/>
      <c r="E16" s="2"/>
      <c r="F16" s="2"/>
      <c r="G16" s="2"/>
    </row>
    <row r="17" spans="2:7" ht="15">
      <c r="B17" s="2"/>
      <c r="C17" s="2"/>
      <c r="D17" s="2"/>
      <c r="E17" s="2"/>
      <c r="F17" s="2"/>
      <c r="G17" s="2"/>
    </row>
    <row r="18" spans="2:7" ht="15">
      <c r="B18" s="2"/>
      <c r="C18" s="2"/>
      <c r="D18" s="2"/>
      <c r="E18" s="2"/>
      <c r="F18" s="2"/>
      <c r="G18" s="2"/>
    </row>
    <row r="19" spans="2:7" ht="15">
      <c r="B19" s="2"/>
      <c r="C19" s="2"/>
      <c r="D19" s="2"/>
      <c r="E19" s="2"/>
      <c r="F19" s="2"/>
      <c r="G19" s="2"/>
    </row>
    <row r="20" spans="2:7" ht="15">
      <c r="B20" s="2"/>
      <c r="C20" s="2"/>
      <c r="D20" s="2"/>
      <c r="E20" s="2"/>
      <c r="F20" s="2"/>
      <c r="G20" s="2"/>
    </row>
    <row r="21" spans="2:7" ht="15">
      <c r="B21" s="2"/>
      <c r="C21" s="2"/>
      <c r="D21" s="2"/>
      <c r="E21" s="2"/>
      <c r="F21" s="2"/>
      <c r="G21" s="2"/>
    </row>
    <row r="22" spans="2:7" ht="15">
      <c r="B22" s="2"/>
      <c r="C22" s="2"/>
      <c r="D22" s="2"/>
      <c r="E22" s="2"/>
      <c r="F22" s="2"/>
      <c r="G22" s="2"/>
    </row>
    <row r="23" spans="2:7" ht="15">
      <c r="B23" s="2"/>
      <c r="C23" s="2"/>
      <c r="D23" s="2"/>
      <c r="E23" s="2"/>
      <c r="F23" s="2"/>
      <c r="G23" s="2"/>
    </row>
    <row r="24" spans="2:7" ht="15">
      <c r="B24" s="2"/>
      <c r="C24" s="2"/>
      <c r="D24" s="2"/>
      <c r="E24" s="2"/>
      <c r="F24" s="2"/>
      <c r="G24" s="2"/>
    </row>
    <row r="25" spans="2:7" ht="15">
      <c r="B25" s="2"/>
      <c r="C25" s="2"/>
      <c r="D25" s="2"/>
      <c r="E25" s="2"/>
      <c r="F25" s="2"/>
      <c r="G25" s="2"/>
    </row>
  </sheetData>
  <sheetProtection/>
  <mergeCells count="6">
    <mergeCell ref="B11:C11"/>
    <mergeCell ref="B2:G2"/>
    <mergeCell ref="B3:B4"/>
    <mergeCell ref="C3:C4"/>
    <mergeCell ref="A3:A4"/>
    <mergeCell ref="B1:G1"/>
  </mergeCells>
  <printOptions/>
  <pageMargins left="0.5905511811023623" right="0.4330708661417323" top="0.8661417322834646" bottom="0.984251968503937" header="0.5118110236220472" footer="0.5118110236220472"/>
  <pageSetup horizontalDpi="600" verticalDpi="600" orientation="landscape" paperSize="9" r:id="rId1"/>
  <headerFooter alignWithMargins="0">
    <oddHeader>&amp;C&amp;"Arial,Grassetto"&amp;12PROSPETTO SPESA PERSONALE 2013 - 2015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9" sqref="A9"/>
      <selection pane="bottomRight" activeCell="B13" sqref="B13:C13"/>
    </sheetView>
  </sheetViews>
  <sheetFormatPr defaultColWidth="9.140625" defaultRowHeight="12.75"/>
  <cols>
    <col min="1" max="1" width="5.7109375" style="38" customWidth="1"/>
    <col min="2" max="2" width="43.421875" style="1" customWidth="1"/>
    <col min="3" max="5" width="11.7109375" style="1" customWidth="1"/>
    <col min="6" max="6" width="23.8515625" style="1" customWidth="1"/>
    <col min="7" max="7" width="20.7109375" style="1" customWidth="1"/>
    <col min="8" max="16384" width="9.140625" style="1" customWidth="1"/>
  </cols>
  <sheetData>
    <row r="1" spans="2:7" ht="50.25" customHeight="1">
      <c r="B1" s="82" t="s">
        <v>38</v>
      </c>
      <c r="C1" s="82"/>
      <c r="D1" s="82"/>
      <c r="E1" s="82"/>
      <c r="F1" s="82"/>
      <c r="G1" s="82"/>
    </row>
    <row r="2" spans="2:7" ht="50.25" customHeight="1">
      <c r="B2" s="89" t="s">
        <v>39</v>
      </c>
      <c r="C2" s="95"/>
      <c r="D2" s="95"/>
      <c r="E2" s="95"/>
      <c r="F2" s="95"/>
      <c r="G2" s="95"/>
    </row>
    <row r="3" spans="1:7" ht="15">
      <c r="A3" s="87"/>
      <c r="B3" s="83" t="s">
        <v>5</v>
      </c>
      <c r="C3" s="85" t="s">
        <v>0</v>
      </c>
      <c r="D3" s="45" t="s">
        <v>34</v>
      </c>
      <c r="E3" s="45" t="s">
        <v>34</v>
      </c>
      <c r="F3" s="16" t="s">
        <v>1</v>
      </c>
      <c r="G3" s="16" t="s">
        <v>3</v>
      </c>
    </row>
    <row r="4" spans="1:7" ht="15">
      <c r="A4" s="94"/>
      <c r="B4" s="91"/>
      <c r="C4" s="92"/>
      <c r="D4" s="46" t="s">
        <v>35</v>
      </c>
      <c r="E4" s="46" t="s">
        <v>36</v>
      </c>
      <c r="F4" s="17" t="s">
        <v>2</v>
      </c>
      <c r="G4" s="17" t="s">
        <v>4</v>
      </c>
    </row>
    <row r="5" spans="1:7" ht="15">
      <c r="A5" s="25">
        <v>1</v>
      </c>
      <c r="B5" s="24" t="s">
        <v>27</v>
      </c>
      <c r="C5" s="19" t="s">
        <v>7</v>
      </c>
      <c r="D5" s="25" t="s">
        <v>46</v>
      </c>
      <c r="E5" s="19"/>
      <c r="F5" s="21">
        <v>33908.55</v>
      </c>
      <c r="G5" s="20"/>
    </row>
    <row r="6" spans="1:7" ht="15">
      <c r="A6" s="25">
        <v>2</v>
      </c>
      <c r="B6" s="24" t="s">
        <v>53</v>
      </c>
      <c r="C6" s="25" t="s">
        <v>8</v>
      </c>
      <c r="D6" s="25" t="s">
        <v>46</v>
      </c>
      <c r="E6" s="19"/>
      <c r="F6" s="21">
        <v>30962.77</v>
      </c>
      <c r="G6" s="20"/>
    </row>
    <row r="7" spans="1:7" ht="15">
      <c r="A7" s="25">
        <f aca="true" t="shared" si="0" ref="A7:A12">A6+1</f>
        <v>3</v>
      </c>
      <c r="B7" s="24" t="s">
        <v>53</v>
      </c>
      <c r="C7" s="19" t="s">
        <v>8</v>
      </c>
      <c r="D7" s="25" t="s">
        <v>46</v>
      </c>
      <c r="E7" s="19"/>
      <c r="F7" s="21">
        <v>30459.19</v>
      </c>
      <c r="G7" s="21"/>
    </row>
    <row r="8" spans="1:7" ht="15">
      <c r="A8" s="25">
        <f t="shared" si="0"/>
        <v>4</v>
      </c>
      <c r="B8" s="24" t="s">
        <v>54</v>
      </c>
      <c r="C8" s="25" t="s">
        <v>8</v>
      </c>
      <c r="D8" s="25" t="s">
        <v>46</v>
      </c>
      <c r="E8" s="19"/>
      <c r="F8" s="23">
        <v>29197.94</v>
      </c>
      <c r="G8" s="21"/>
    </row>
    <row r="9" spans="1:7" ht="15">
      <c r="A9" s="25">
        <f t="shared" si="0"/>
        <v>5</v>
      </c>
      <c r="B9" s="24" t="s">
        <v>54</v>
      </c>
      <c r="C9" s="19" t="s">
        <v>8</v>
      </c>
      <c r="D9" s="25" t="s">
        <v>46</v>
      </c>
      <c r="E9" s="19"/>
      <c r="F9" s="23">
        <v>29197.94</v>
      </c>
      <c r="G9" s="21"/>
    </row>
    <row r="10" spans="1:7" ht="15">
      <c r="A10" s="25">
        <f t="shared" si="0"/>
        <v>6</v>
      </c>
      <c r="B10" s="68" t="s">
        <v>62</v>
      </c>
      <c r="C10" s="19" t="s">
        <v>8</v>
      </c>
      <c r="D10" s="25"/>
      <c r="E10" s="25" t="s">
        <v>46</v>
      </c>
      <c r="F10" s="69"/>
      <c r="G10" s="21">
        <v>14598.97</v>
      </c>
    </row>
    <row r="11" spans="1:7" ht="15">
      <c r="A11" s="25">
        <f t="shared" si="0"/>
        <v>7</v>
      </c>
      <c r="B11" s="68" t="s">
        <v>54</v>
      </c>
      <c r="C11" s="40" t="s">
        <v>8</v>
      </c>
      <c r="D11" s="40"/>
      <c r="E11" s="25" t="s">
        <v>46</v>
      </c>
      <c r="F11" s="29"/>
      <c r="G11" s="21">
        <v>29197.94</v>
      </c>
    </row>
    <row r="12" spans="1:7" ht="15">
      <c r="A12" s="25">
        <f t="shared" si="0"/>
        <v>8</v>
      </c>
      <c r="B12" s="24" t="s">
        <v>61</v>
      </c>
      <c r="C12" s="25" t="s">
        <v>9</v>
      </c>
      <c r="D12" s="25" t="s">
        <v>46</v>
      </c>
      <c r="E12" s="19"/>
      <c r="F12" s="21">
        <v>28025.55</v>
      </c>
      <c r="G12" s="20"/>
    </row>
    <row r="13" spans="2:7" ht="19.5" customHeight="1">
      <c r="B13" s="81"/>
      <c r="C13" s="81"/>
      <c r="D13" s="47">
        <v>6</v>
      </c>
      <c r="E13" s="47">
        <v>2</v>
      </c>
      <c r="F13" s="3">
        <f>SUM(F5:F12)</f>
        <v>181751.94</v>
      </c>
      <c r="G13" s="3">
        <f>SUM(G5:G12)</f>
        <v>43796.909999999996</v>
      </c>
    </row>
    <row r="14" spans="2:7" ht="15">
      <c r="B14" s="2"/>
      <c r="C14" s="2"/>
      <c r="D14" s="2"/>
      <c r="E14" s="2"/>
      <c r="F14" s="2"/>
      <c r="G14" s="2"/>
    </row>
    <row r="15" spans="2:7" ht="15">
      <c r="B15" s="2"/>
      <c r="C15" s="2"/>
      <c r="D15" s="2"/>
      <c r="E15" s="2"/>
      <c r="F15" s="2"/>
      <c r="G15" s="2"/>
    </row>
    <row r="16" spans="2:7" ht="15">
      <c r="B16" s="2"/>
      <c r="C16" s="2"/>
      <c r="D16" s="2"/>
      <c r="E16" s="2"/>
      <c r="F16" s="2"/>
      <c r="G16" s="2"/>
    </row>
    <row r="17" spans="2:7" ht="15">
      <c r="B17" s="2"/>
      <c r="C17" s="2"/>
      <c r="D17" s="2"/>
      <c r="E17" s="2"/>
      <c r="F17" s="2"/>
      <c r="G17" s="2"/>
    </row>
    <row r="18" spans="2:7" ht="15">
      <c r="B18" s="2"/>
      <c r="C18" s="2"/>
      <c r="D18" s="2"/>
      <c r="E18" s="2"/>
      <c r="F18" s="2"/>
      <c r="G18" s="2"/>
    </row>
    <row r="19" spans="2:7" ht="15">
      <c r="B19" s="2"/>
      <c r="C19" s="2"/>
      <c r="D19" s="2"/>
      <c r="E19" s="2"/>
      <c r="F19" s="2"/>
      <c r="G19" s="2"/>
    </row>
    <row r="20" spans="2:7" ht="15">
      <c r="B20" s="2"/>
      <c r="C20" s="2"/>
      <c r="D20" s="2"/>
      <c r="E20" s="2"/>
      <c r="F20" s="2"/>
      <c r="G20" s="2"/>
    </row>
    <row r="21" spans="2:7" ht="15">
      <c r="B21" s="2"/>
      <c r="C21" s="2"/>
      <c r="D21" s="2"/>
      <c r="E21" s="2"/>
      <c r="F21" s="2"/>
      <c r="G21" s="2"/>
    </row>
    <row r="22" spans="2:7" ht="15">
      <c r="B22" s="2"/>
      <c r="C22" s="2"/>
      <c r="D22" s="2"/>
      <c r="E22" s="2"/>
      <c r="F22" s="2"/>
      <c r="G22" s="2"/>
    </row>
    <row r="23" spans="2:7" ht="15">
      <c r="B23" s="2"/>
      <c r="C23" s="2"/>
      <c r="D23" s="2"/>
      <c r="E23" s="2"/>
      <c r="F23" s="2"/>
      <c r="G23" s="2"/>
    </row>
    <row r="24" spans="2:7" ht="15">
      <c r="B24" s="2"/>
      <c r="C24" s="2"/>
      <c r="D24" s="2"/>
      <c r="E24" s="2"/>
      <c r="F24" s="2"/>
      <c r="G24" s="2"/>
    </row>
    <row r="25" spans="2:7" ht="15">
      <c r="B25" s="2"/>
      <c r="C25" s="2"/>
      <c r="D25" s="2"/>
      <c r="E25" s="2"/>
      <c r="F25" s="2"/>
      <c r="G25" s="2"/>
    </row>
    <row r="26" spans="2:7" ht="15">
      <c r="B26" s="2"/>
      <c r="C26" s="2"/>
      <c r="D26" s="2"/>
      <c r="E26" s="2"/>
      <c r="F26" s="2"/>
      <c r="G26" s="2"/>
    </row>
    <row r="27" spans="2:7" ht="15">
      <c r="B27" s="2"/>
      <c r="C27" s="2"/>
      <c r="D27" s="2"/>
      <c r="E27" s="2"/>
      <c r="F27" s="2"/>
      <c r="G27" s="2"/>
    </row>
  </sheetData>
  <sheetProtection/>
  <mergeCells count="6">
    <mergeCell ref="B13:C13"/>
    <mergeCell ref="B1:G1"/>
    <mergeCell ref="B3:B4"/>
    <mergeCell ref="C3:C4"/>
    <mergeCell ref="A3:A4"/>
    <mergeCell ref="B2:G2"/>
  </mergeCells>
  <printOptions/>
  <pageMargins left="0.5118110236220472" right="0.31496062992125984" top="0.8267716535433072" bottom="0.984251968503937" header="0.5118110236220472" footer="0.5118110236220472"/>
  <pageSetup horizontalDpi="600" verticalDpi="600" orientation="landscape" paperSize="9" r:id="rId1"/>
  <headerFooter alignWithMargins="0">
    <oddHeader>&amp;C&amp;"Arial,Grassetto"&amp;14PROSPETTO SPESA PERSONALE 2013 - 2015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Comune Copertino</cp:lastModifiedBy>
  <cp:lastPrinted>2013-07-26T12:05:55Z</cp:lastPrinted>
  <dcterms:created xsi:type="dcterms:W3CDTF">2003-08-28T08:34:23Z</dcterms:created>
  <dcterms:modified xsi:type="dcterms:W3CDTF">2014-01-20T13:13:54Z</dcterms:modified>
  <cp:category/>
  <cp:version/>
  <cp:contentType/>
  <cp:contentStatus/>
</cp:coreProperties>
</file>